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1.1\技術委員会\CEDEC運営委員会\CEDEC2025\06_スポンサー\05_翻訳\"/>
    </mc:Choice>
  </mc:AlternateContent>
  <xr:revisionPtr revIDLastSave="0" documentId="13_ncr:1_{02366B5F-DA97-4834-894C-6ABFEB85259B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Application Form" sheetId="1" r:id="rId1"/>
    <sheet name="Optional Items Application" sheetId="2" r:id="rId2"/>
  </sheets>
  <definedNames>
    <definedName name="_xlnm.Print_Area" localSheetId="1">'Optional Items Application'!$A$1:$H$63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535GDMxc2AZi+0/Ii45e3FNVvMKnLmgcIoiCc6gHuU="/>
    </ext>
  </extLst>
</workbook>
</file>

<file path=xl/calcChain.xml><?xml version="1.0" encoding="utf-8"?>
<calcChain xmlns="http://schemas.openxmlformats.org/spreadsheetml/2006/main">
  <c r="AB67" i="1" l="1"/>
  <c r="AB68" i="1"/>
  <c r="AB69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49" i="1"/>
  <c r="AB50" i="1"/>
  <c r="AB51" i="1"/>
  <c r="AB52" i="1"/>
  <c r="AB53" i="1"/>
  <c r="AB54" i="1"/>
  <c r="AB91" i="1"/>
  <c r="AB92" i="1"/>
  <c r="AB90" i="1"/>
  <c r="AB86" i="1"/>
  <c r="AB87" i="1"/>
  <c r="AB88" i="1"/>
  <c r="AB85" i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29" i="2"/>
  <c r="Z97" i="1"/>
  <c r="Y97" i="1"/>
  <c r="AB96" i="1"/>
  <c r="AB95" i="1"/>
  <c r="AB93" i="1"/>
  <c r="AB89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48" i="1"/>
  <c r="AB47" i="1"/>
  <c r="AB46" i="1"/>
  <c r="AB45" i="1"/>
  <c r="AB44" i="1"/>
  <c r="AB43" i="1"/>
  <c r="AB42" i="1"/>
  <c r="AB41" i="1"/>
  <c r="AB40" i="1"/>
  <c r="AB39" i="1"/>
  <c r="AB38" i="1"/>
  <c r="AB36" i="1"/>
  <c r="AB35" i="1"/>
  <c r="AB34" i="1"/>
  <c r="AB33" i="1"/>
  <c r="AB32" i="1"/>
  <c r="AB97" i="1" l="1"/>
  <c r="S97" i="1" s="1"/>
  <c r="F44" i="2"/>
</calcChain>
</file>

<file path=xl/sharedStrings.xml><?xml version="1.0" encoding="utf-8"?>
<sst xmlns="http://schemas.openxmlformats.org/spreadsheetml/2006/main" count="262" uniqueCount="205">
  <si>
    <t>E-Mail</t>
  </si>
  <si>
    <t>TEL</t>
  </si>
  <si>
    <t>-</t>
  </si>
  <si>
    <t>FAX</t>
  </si>
  <si>
    <t>〒</t>
  </si>
  <si>
    <t>　</t>
  </si>
  <si>
    <t xml:space="preserve"> </t>
  </si>
  <si>
    <t>オプション</t>
  </si>
  <si>
    <t>0</t>
  </si>
  <si>
    <t>NO</t>
  </si>
  <si>
    <t>〒</t>
    <phoneticPr fontId="23"/>
  </si>
  <si>
    <t>Tote Bag Insert</t>
  </si>
  <si>
    <t>Digital Signage</t>
  </si>
  <si>
    <t>Pacifico Yokohama Outdoor Flags</t>
  </si>
  <si>
    <t>Queen Mall Bridge (All)</t>
  </si>
  <si>
    <t>Queen Mall Bridge (Half)</t>
  </si>
  <si>
    <t>Plaza Deck B (All)</t>
  </si>
  <si>
    <t>Plaza Deck B (Half)</t>
  </si>
  <si>
    <t>All (Set discount)</t>
  </si>
  <si>
    <t>Half (Set discount)</t>
  </si>
  <si>
    <t>◆Exhibitors Applying for Tote Bag Inserts</t>
  </si>
  <si>
    <t>Type:</t>
  </si>
  <si>
    <t>Weight per item (in grams):</t>
  </si>
  <si>
    <t>Item</t>
  </si>
  <si>
    <t>Size/Specifications</t>
  </si>
  <si>
    <t>24-inch monitor</t>
  </si>
  <si>
    <t>40-inch monitor</t>
  </si>
  <si>
    <t>50-inch monitor</t>
  </si>
  <si>
    <t>Chair</t>
  </si>
  <si>
    <t>Acrylic</t>
  </si>
  <si>
    <t>Internet service</t>
  </si>
  <si>
    <t>FLET'S Hikari Next Family Giga Line (Plala)</t>
  </si>
  <si>
    <t>A Plan (unlimited registrations)/1 reader</t>
  </si>
  <si>
    <t>Additional reader</t>
  </si>
  <si>
    <t>Floor stand</t>
  </si>
  <si>
    <t>Includes wall mount and installation</t>
  </si>
  <si>
    <t>Table stand</t>
  </si>
  <si>
    <t>◆If you are applying for a barcode reader</t>
  </si>
  <si>
    <t>Relationship to Exhibitor</t>
  </si>
  <si>
    <t>No. 1-7　</t>
  </si>
  <si>
    <t>No. 8-12　</t>
  </si>
  <si>
    <t xml:space="preserve">Invoices for barcode readers will be sent out by KS-TK Co., Ltd. </t>
  </si>
  <si>
    <t>No. 13-15</t>
  </si>
  <si>
    <t>◆Participant Data Recipient (Please fill in if different from the applicant above.)</t>
  </si>
  <si>
    <t>A4 vertical 12-tier single column</t>
  </si>
  <si>
    <t>A4 vertical 3-tier single column</t>
  </si>
  <si>
    <t>Escalator Advertising</t>
  </si>
  <si>
    <t>1F - 2F 600-mm square decals</t>
  </si>
  <si>
    <t>2F - 3F long decals</t>
  </si>
  <si>
    <t>1F - 2F long decals</t>
  </si>
  <si>
    <t>2F -3F 600-mm square decals</t>
  </si>
  <si>
    <t>1F - 3F long decals</t>
  </si>
  <si>
    <t>1F- 3F 600-mm square decals</t>
  </si>
  <si>
    <t>"Member" refers to Computer Entertainment Supplier's Association (CESA) members.
*After receiving the application form, the Secretariat will issue invoices in due course.
*Payment is due at the end of the month following the month of billing.
*For applications submitted after June, payment is due within one month of the date of application or by Monday, July 14, whichever comes first._x000B_*If payment cannot be confirmed by the payment deadline, your application may be canceled.
*If this is your first time applying to be a CEDEC sponsor, payment is due no later than one month prior to the start of the event.
*Please contact the CEDEC Sponsor Secretariat if you would like your invoice sent by post.</t>
  </si>
  <si>
    <t>Still Images</t>
  </si>
  <si>
    <t>Still Images (Set discount)</t>
  </si>
  <si>
    <t>Videos</t>
  </si>
  <si>
    <t>Videos (Set discount)</t>
  </si>
  <si>
    <t>Exclusive use by 1 company</t>
  </si>
  <si>
    <t>Please enter the type and weight of the leaflet and novelty you plan to insert.</t>
  </si>
  <si>
    <t>per 0.5kW (Main line install + 2 outlets)</t>
  </si>
  <si>
    <t>Catalog stand</t>
  </si>
  <si>
    <t>Tabletop catalog stand</t>
  </si>
  <si>
    <t>Business card box</t>
  </si>
  <si>
    <t>Add'l power outlet</t>
  </si>
  <si>
    <t>Barcode reader</t>
  </si>
  <si>
    <r>
      <rPr>
        <b/>
        <sz val="11"/>
        <rFont val="Meiryo UI"/>
        <family val="3"/>
        <charset val="128"/>
      </rPr>
      <t>Place of use</t>
    </r>
    <r>
      <rPr>
        <b/>
        <sz val="14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 xml:space="preserve">Please place a check next to the place (one or both) you plan to use the reader. </t>
    </r>
  </si>
  <si>
    <t>Company Name</t>
  </si>
  <si>
    <r>
      <rPr>
        <b/>
        <sz val="11"/>
        <color theme="1"/>
        <rFont val="Meiryo UI"/>
        <family val="3"/>
        <charset val="128"/>
      </rPr>
      <t xml:space="preserve">Regarding Invoicers  </t>
    </r>
    <r>
      <rPr>
        <sz val="11"/>
        <color theme="1"/>
        <rFont val="Meiryo UI"/>
        <family val="3"/>
        <charset val="128"/>
      </rPr>
      <t>Invoicers vary by option item. Invoices will be sent following the exhibition by the relevant invoicers given below.</t>
    </r>
  </si>
  <si>
    <t>Invoices for monitor and chair use fees will be sent by the Computer Entertainment Supplier's Association.</t>
  </si>
  <si>
    <t>Invoicer information will be provided once the companies handling installation of these items are decided.</t>
  </si>
  <si>
    <t>*CESA will share the information provided on this application form with the companies given above.</t>
  </si>
  <si>
    <t>Exhibition booths</t>
    <phoneticPr fontId="23"/>
  </si>
  <si>
    <t>Exhibition booths（2 tables added）</t>
    <phoneticPr fontId="23"/>
  </si>
  <si>
    <t>Book Sales Area</t>
    <phoneticPr fontId="23"/>
  </si>
  <si>
    <t>Early application</t>
    <phoneticPr fontId="23"/>
  </si>
  <si>
    <t>Normal application</t>
    <phoneticPr fontId="23"/>
  </si>
  <si>
    <t>Exhibition booths</t>
    <phoneticPr fontId="23"/>
  </si>
  <si>
    <t>Sponsored session</t>
    <phoneticPr fontId="23"/>
  </si>
  <si>
    <t>Sponsored session (60 minutes)</t>
    <phoneticPr fontId="23"/>
  </si>
  <si>
    <t>Royalty (5% of sales)</t>
    <phoneticPr fontId="23"/>
  </si>
  <si>
    <t>Sponsor Program Application Form</t>
    <phoneticPr fontId="23"/>
  </si>
  <si>
    <t>First application deadline：Monday, March 31 
Final deadline：Monday, June 2 *Except for some menu items</t>
    <phoneticPr fontId="23"/>
  </si>
  <si>
    <t>◆Applicant Information  (*Required)</t>
    <phoneticPr fontId="23"/>
  </si>
  <si>
    <t>Company</t>
    <phoneticPr fontId="23"/>
  </si>
  <si>
    <t>Person in charge of application</t>
    <phoneticPr fontId="23"/>
  </si>
  <si>
    <t>Contact person</t>
    <phoneticPr fontId="23"/>
  </si>
  <si>
    <t>Name</t>
    <phoneticPr fontId="23"/>
  </si>
  <si>
    <t>Department 
 Position</t>
    <phoneticPr fontId="23"/>
  </si>
  <si>
    <t>Department 
 Position</t>
    <phoneticPr fontId="23"/>
  </si>
  <si>
    <t>◆Billing Information (*Required: Please enter "〇" in the appropriate field.)</t>
    <phoneticPr fontId="23"/>
  </si>
  <si>
    <t>Billing address</t>
    <phoneticPr fontId="23"/>
  </si>
  <si>
    <t>Invoice notation</t>
    <phoneticPr fontId="23"/>
  </si>
  <si>
    <t>Same as the applicant</t>
    <phoneticPr fontId="23"/>
  </si>
  <si>
    <t>Other address</t>
    <phoneticPr fontId="23"/>
  </si>
  <si>
    <t>Japanese</t>
    <phoneticPr fontId="23"/>
  </si>
  <si>
    <t>English</t>
    <phoneticPr fontId="23"/>
  </si>
  <si>
    <t>PO number</t>
    <phoneticPr fontId="23"/>
  </si>
  <si>
    <t>Required</t>
    <phoneticPr fontId="23"/>
  </si>
  <si>
    <t>No required</t>
    <phoneticPr fontId="23"/>
  </si>
  <si>
    <t>Payment system</t>
    <phoneticPr fontId="23"/>
  </si>
  <si>
    <t>Yes</t>
    <phoneticPr fontId="23"/>
  </si>
  <si>
    <t>No</t>
    <phoneticPr fontId="23"/>
  </si>
  <si>
    <t>*Please indicate of the document that requires CESA's signature.</t>
    <phoneticPr fontId="23"/>
  </si>
  <si>
    <t xml:space="preserve">◆Billing address information (*Please be sure to provide this information if different from the company you are applying for above)    </t>
    <phoneticPr fontId="23"/>
  </si>
  <si>
    <t>Billing Company Name</t>
    <phoneticPr fontId="23"/>
  </si>
  <si>
    <t>Relationship with Exhibitors</t>
    <phoneticPr fontId="23"/>
  </si>
  <si>
    <t>Contact Person</t>
    <phoneticPr fontId="23"/>
  </si>
  <si>
    <t>Department 
Position</t>
    <phoneticPr fontId="23"/>
  </si>
  <si>
    <t>*Please provide a phone number 
where we can contact you directly　</t>
    <phoneticPr fontId="23"/>
  </si>
  <si>
    <t>*Please provide a phone number
 where we can contact you directly　</t>
    <phoneticPr fontId="23"/>
  </si>
  <si>
    <t>Optional Items Application</t>
    <phoneticPr fontId="23"/>
  </si>
  <si>
    <t>*The "Member" in Member rate refers to Computer Entertainment Supplier's Association (CESA) members.
CESA members must fill in the "〇"</t>
    <phoneticPr fontId="23"/>
  </si>
  <si>
    <t>CESA members</t>
    <phoneticPr fontId="23"/>
  </si>
  <si>
    <t>Member rate J\
（excluding tax）</t>
    <phoneticPr fontId="23"/>
  </si>
  <si>
    <t>General rate J\
（excluding tax）</t>
    <phoneticPr fontId="23"/>
  </si>
  <si>
    <t>Point</t>
    <phoneticPr fontId="23"/>
  </si>
  <si>
    <t>Amount</t>
    <phoneticPr fontId="23"/>
  </si>
  <si>
    <t>◆Please select the items from menu below.</t>
    <phoneticPr fontId="23"/>
  </si>
  <si>
    <t>Sponsored Hands-on Workshops
（in-person only, no online streaming）</t>
    <phoneticPr fontId="23"/>
  </si>
  <si>
    <t>Interval advertisement</t>
    <phoneticPr fontId="23"/>
  </si>
  <si>
    <t>Promotional Video 
Between Sessions　　　　</t>
    <phoneticPr fontId="23"/>
  </si>
  <si>
    <t xml:space="preserve">1 channel per day </t>
    <phoneticPr fontId="23"/>
  </si>
  <si>
    <t>Spot</t>
    <phoneticPr fontId="23"/>
  </si>
  <si>
    <t>Official Guide Map</t>
    <phoneticPr fontId="23"/>
  </si>
  <si>
    <t>Official Guide Map Advertisement</t>
    <phoneticPr fontId="23"/>
  </si>
  <si>
    <t>Neck Strap Advertisement</t>
    <phoneticPr fontId="23"/>
  </si>
  <si>
    <t>Uchiwa Fan Advertisement</t>
    <phoneticPr fontId="23"/>
  </si>
  <si>
    <t>Tote Bag Advertisement</t>
    <phoneticPr fontId="23"/>
  </si>
  <si>
    <t>Entrance Banners</t>
    <phoneticPr fontId="23"/>
  </si>
  <si>
    <t>Email Advertisement</t>
    <phoneticPr fontId="23"/>
  </si>
  <si>
    <t>5-line ad　1 email</t>
    <phoneticPr fontId="23"/>
  </si>
  <si>
    <t>5-line ad　2 emails</t>
    <phoneticPr fontId="23"/>
  </si>
  <si>
    <t>Official Website Advertisement</t>
    <phoneticPr fontId="23"/>
  </si>
  <si>
    <t>A type（Main page）</t>
    <phoneticPr fontId="23"/>
  </si>
  <si>
    <t>B type（Main page）</t>
    <phoneticPr fontId="23"/>
  </si>
  <si>
    <t>C type（My Page）　</t>
    <phoneticPr fontId="23"/>
  </si>
  <si>
    <t>D type（Session listing page）</t>
    <phoneticPr fontId="23"/>
  </si>
  <si>
    <t>Live Streaming Page 
Banner Advertisement</t>
    <phoneticPr fontId="23"/>
  </si>
  <si>
    <t>CEDiL Banner Advertisement</t>
    <phoneticPr fontId="23"/>
  </si>
  <si>
    <t>A type</t>
    <phoneticPr fontId="23"/>
  </si>
  <si>
    <t>B type</t>
    <phoneticPr fontId="23"/>
  </si>
  <si>
    <t>Sponsor Tags</t>
    <phoneticPr fontId="23"/>
  </si>
  <si>
    <t>Logoed goods/productions</t>
    <phoneticPr fontId="23"/>
  </si>
  <si>
    <t>Web/email advertising</t>
    <phoneticPr fontId="23"/>
  </si>
  <si>
    <t>Annual Advertising</t>
    <phoneticPr fontId="23"/>
  </si>
  <si>
    <t>Official website</t>
    <phoneticPr fontId="23"/>
  </si>
  <si>
    <t>Developers' Night Sponsorship</t>
    <phoneticPr fontId="23"/>
  </si>
  <si>
    <t>Platinum　</t>
    <phoneticPr fontId="23"/>
  </si>
  <si>
    <t>Gold</t>
  </si>
  <si>
    <t>Gold</t>
    <phoneticPr fontId="23"/>
  </si>
  <si>
    <t>Silver</t>
    <phoneticPr fontId="23"/>
  </si>
  <si>
    <t>Logo</t>
    <phoneticPr fontId="23"/>
  </si>
  <si>
    <t>Welcome Reception Sponsorship</t>
    <phoneticPr fontId="23"/>
  </si>
  <si>
    <t>CEDEC AWARDS Sponsorship</t>
    <phoneticPr fontId="23"/>
  </si>
  <si>
    <t>Networking Lounge Sponsorship</t>
    <phoneticPr fontId="23"/>
  </si>
  <si>
    <t>1Day　*3 slot only</t>
    <phoneticPr fontId="23"/>
  </si>
  <si>
    <t>3Days　*One slot only</t>
    <phoneticPr fontId="23"/>
  </si>
  <si>
    <t>Equipment &amp; Systems Sponsorship</t>
    <phoneticPr fontId="23"/>
  </si>
  <si>
    <t>Sponsorship Menu</t>
    <phoneticPr fontId="23"/>
  </si>
  <si>
    <t>Original Sponsorship Menu Item</t>
    <phoneticPr fontId="23"/>
  </si>
  <si>
    <t>Session Room Booked Exclusively</t>
    <phoneticPr fontId="23"/>
  </si>
  <si>
    <t>Conference Room Rental</t>
    <phoneticPr fontId="23"/>
  </si>
  <si>
    <t>Please contact the secretariat for details.</t>
    <phoneticPr fontId="23"/>
  </si>
  <si>
    <t>Please contact the Secretariat.</t>
    <phoneticPr fontId="23"/>
  </si>
  <si>
    <t>*The "Member" in Member rate refers to Computer Entertainment Supplier's Association (CESA) members.
*Sponsoring company will be classified into four categories according to the total number of points in the application menu as follows: 80 points or more Platinum Sponsor, 50 points or more Gold Sponsor, 25 points or more Silver Sponsor, and 24 points or less PR Program Sponsor.</t>
    <phoneticPr fontId="23"/>
  </si>
  <si>
    <t>Points based on the content of the application.</t>
    <phoneticPr fontId="23"/>
  </si>
  <si>
    <t>Total applications</t>
    <phoneticPr fontId="23"/>
  </si>
  <si>
    <t>Specific details will be decided upon consultation.</t>
    <phoneticPr fontId="23"/>
  </si>
  <si>
    <t>◆For exhibitors applying for sponsor sessions</t>
    <phoneticPr fontId="23"/>
  </si>
  <si>
    <t xml:space="preserve">Please provide a summary of your session to the extent possible. </t>
    <phoneticPr fontId="23"/>
  </si>
  <si>
    <t>◆For exhibitors who apply for the book sales area in the exhibition booth</t>
    <phoneticPr fontId="23"/>
  </si>
  <si>
    <t>About an autograph session   (*Please enter "〇" in the appropriate field.)</t>
    <phoneticPr fontId="23"/>
  </si>
  <si>
    <t>Yes, Planned</t>
    <phoneticPr fontId="23"/>
  </si>
  <si>
    <t>Not planned</t>
    <phoneticPr fontId="23"/>
  </si>
  <si>
    <t>Sponsored short sessions 
(25 minutes)</t>
    <phoneticPr fontId="23"/>
  </si>
  <si>
    <t>Time-shifted Streaming 
Page Banner Advertisement</t>
    <phoneticPr fontId="23"/>
  </si>
  <si>
    <t>+Royalty</t>
    <phoneticPr fontId="23"/>
  </si>
  <si>
    <t>B Plan (pay per registration)/ 1 reader
*A separate data processing &amp; output fee of \30 yen (excluding tax) per registration will be charged.</t>
  </si>
  <si>
    <r>
      <t xml:space="preserve">Contact to：sponsor@cedec.jp
</t>
    </r>
    <r>
      <rPr>
        <b/>
        <sz val="8"/>
        <color theme="0"/>
        <rFont val="Meiryo UI"/>
        <family val="3"/>
        <charset val="128"/>
      </rPr>
      <t>*Please contact us if you do not receive a reply accepting your application within 3 business days.</t>
    </r>
    <phoneticPr fontId="23"/>
  </si>
  <si>
    <t>Contact to：the Secretariat
E-mail : sponsor@cedec.jp</t>
    <phoneticPr fontId="23"/>
  </si>
  <si>
    <t>Company</t>
    <phoneticPr fontId="23"/>
  </si>
  <si>
    <t>◆Applicant Information  (*Required)</t>
    <phoneticPr fontId="23"/>
  </si>
  <si>
    <t>Person in charge of application</t>
    <phoneticPr fontId="23"/>
  </si>
  <si>
    <t>Contact person</t>
    <phoneticPr fontId="23"/>
  </si>
  <si>
    <t>Name</t>
    <phoneticPr fontId="23"/>
  </si>
  <si>
    <t>Address</t>
    <phoneticPr fontId="23"/>
  </si>
  <si>
    <t>Address</t>
    <phoneticPr fontId="23"/>
  </si>
  <si>
    <t>◆Billing Information (*Required: Please enter "〇" in the appropriate field.)</t>
    <phoneticPr fontId="23"/>
  </si>
  <si>
    <t>Billing Company Name</t>
    <phoneticPr fontId="23"/>
  </si>
  <si>
    <t>Relationship with Exhibitors</t>
    <phoneticPr fontId="23"/>
  </si>
  <si>
    <t>Contact
 Person</t>
    <phoneticPr fontId="23"/>
  </si>
  <si>
    <t>Department 
Position</t>
    <phoneticPr fontId="23"/>
  </si>
  <si>
    <t>Billing address</t>
    <phoneticPr fontId="23"/>
  </si>
  <si>
    <t>Menu</t>
    <phoneticPr fontId="23"/>
  </si>
  <si>
    <t>Fee</t>
    <phoneticPr fontId="23"/>
  </si>
  <si>
    <t>Amount</t>
    <phoneticPr fontId="23"/>
  </si>
  <si>
    <t>Quantity</t>
    <phoneticPr fontId="23"/>
  </si>
  <si>
    <t>Remarks</t>
    <phoneticPr fontId="23"/>
  </si>
  <si>
    <t>Shared line/LAN cable 1 piece</t>
    <phoneticPr fontId="23"/>
  </si>
  <si>
    <r>
      <t xml:space="preserve">Exhibition booths　  </t>
    </r>
    <r>
      <rPr>
        <b/>
        <sz val="14"/>
        <rFont val="Meiryo UI"/>
        <family val="3"/>
        <charset val="128"/>
      </rPr>
      <t>□</t>
    </r>
    <phoneticPr fontId="39"/>
  </si>
  <si>
    <r>
      <t>Sponsored session  　</t>
    </r>
    <r>
      <rPr>
        <b/>
        <sz val="14"/>
        <rFont val="Meiryo UI"/>
        <family val="3"/>
        <charset val="128"/>
      </rPr>
      <t>□</t>
    </r>
    <phoneticPr fontId="39"/>
  </si>
  <si>
    <t>Total applications</t>
    <phoneticPr fontId="23"/>
  </si>
  <si>
    <t>◆Options list</t>
    <phoneticPr fontId="23"/>
  </si>
  <si>
    <t>Application deadline：Monday, June 30
Contact to：sponsor@cedec.jp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</si>
</sst>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&quot;円&quot;"/>
    <numFmt numFmtId="177" formatCode="#,##0&quot;円～&quot;"/>
    <numFmt numFmtId="178" formatCode="#,##0&quot;～&quot;"/>
    <numFmt numFmtId="179" formatCode="General\ &quot;P&quot;"/>
    <numFmt numFmtId="180" formatCode="General\ &quot;Item&quot;"/>
    <numFmt numFmtId="182" formatCode="&quot;¥&quot;#,##0_);[Red]\(&quot;¥&quot;#,##0\)"/>
  </numFmts>
  <fonts count="61">
    <font>
      <sz val="11"/>
      <color theme="1"/>
      <name val="Calibri"/>
      <scheme val="minor"/>
    </font>
    <font>
      <sz val="11"/>
      <color theme="1"/>
      <name val="Meiryo"/>
      <family val="3"/>
      <charset val="128"/>
    </font>
    <font>
      <sz val="11"/>
      <name val="Calibri"/>
      <family val="2"/>
    </font>
    <font>
      <b/>
      <sz val="18"/>
      <color theme="0"/>
      <name val="Meiryo"/>
      <family val="3"/>
      <charset val="128"/>
    </font>
    <font>
      <sz val="12"/>
      <color theme="1"/>
      <name val="Meiryo"/>
      <family val="3"/>
      <charset val="128"/>
    </font>
    <font>
      <sz val="22"/>
      <color theme="1"/>
      <name val="Meiryo"/>
      <family val="3"/>
      <charset val="128"/>
    </font>
    <font>
      <b/>
      <u/>
      <sz val="12"/>
      <color theme="0"/>
      <name val="Meiryo"/>
      <family val="3"/>
      <charset val="128"/>
    </font>
    <font>
      <b/>
      <sz val="14"/>
      <color theme="0"/>
      <name val="Meiryo"/>
      <family val="3"/>
      <charset val="128"/>
    </font>
    <font>
      <b/>
      <sz val="10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u/>
      <sz val="9"/>
      <color theme="10"/>
      <name val="Meiryo"/>
      <family val="3"/>
      <charset val="128"/>
    </font>
    <font>
      <sz val="10"/>
      <color theme="1"/>
      <name val="Meiryo"/>
      <family val="3"/>
      <charset val="128"/>
    </font>
    <font>
      <sz val="8"/>
      <color theme="1"/>
      <name val="Meiryo"/>
      <family val="3"/>
      <charset val="128"/>
    </font>
    <font>
      <b/>
      <sz val="9"/>
      <color theme="1"/>
      <name val="Meiryo"/>
      <family val="3"/>
      <charset val="128"/>
    </font>
    <font>
      <b/>
      <sz val="9"/>
      <color rgb="FF000000"/>
      <name val="Meiryo"/>
      <family val="3"/>
      <charset val="128"/>
    </font>
    <font>
      <sz val="8"/>
      <color rgb="FF000000"/>
      <name val="Meiryo"/>
      <family val="3"/>
      <charset val="128"/>
    </font>
    <font>
      <sz val="9"/>
      <color rgb="FF000000"/>
      <name val="Meiryo"/>
      <family val="3"/>
      <charset val="128"/>
    </font>
    <font>
      <sz val="7"/>
      <color rgb="FF000000"/>
      <name val="Meiryo"/>
      <family val="3"/>
      <charset val="128"/>
    </font>
    <font>
      <sz val="11"/>
      <color theme="1"/>
      <name val="游ゴシック"/>
      <family val="3"/>
      <charset val="128"/>
    </font>
    <font>
      <sz val="9"/>
      <color theme="0"/>
      <name val="Meiryo"/>
      <family val="3"/>
      <charset val="128"/>
    </font>
    <font>
      <b/>
      <sz val="9"/>
      <color theme="0"/>
      <name val="Meiryo"/>
      <family val="3"/>
      <charset val="128"/>
    </font>
    <font>
      <b/>
      <sz val="9"/>
      <color rgb="FFFF0000"/>
      <name val="Meiryo"/>
      <family val="3"/>
      <charset val="128"/>
    </font>
    <font>
      <b/>
      <sz val="10"/>
      <color rgb="FFFF0000"/>
      <name val="Meiryo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6"/>
      <color theme="1"/>
      <name val="Meiryo"/>
      <family val="3"/>
      <charset val="128"/>
    </font>
    <font>
      <sz val="6"/>
      <name val="Calibri"/>
      <family val="2"/>
    </font>
    <font>
      <sz val="8"/>
      <name val="Calibri"/>
      <family val="2"/>
    </font>
    <font>
      <b/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"/>
      <family val="3"/>
      <charset val="128"/>
    </font>
    <font>
      <b/>
      <sz val="11"/>
      <name val="Calibri"/>
      <family val="2"/>
    </font>
    <font>
      <b/>
      <sz val="18"/>
      <name val="Meiryo UI"/>
      <family val="3"/>
      <charset val="128"/>
    </font>
    <font>
      <sz val="8"/>
      <color rgb="FFFF2525"/>
      <name val="Meiryo UI"/>
      <family val="3"/>
      <charset val="128"/>
    </font>
    <font>
      <sz val="6"/>
      <color rgb="FF000000"/>
      <name val="Meiryo"/>
      <family val="3"/>
      <charset val="128"/>
    </font>
    <font>
      <b/>
      <sz val="8"/>
      <color theme="0"/>
      <name val="Meiryo UI"/>
      <family val="3"/>
      <charset val="128"/>
    </font>
    <font>
      <sz val="9"/>
      <name val="Calibri"/>
      <family val="2"/>
    </font>
    <font>
      <b/>
      <sz val="8"/>
      <color theme="1"/>
      <name val="Meiryo"/>
      <family val="3"/>
      <charset val="128"/>
    </font>
    <font>
      <sz val="8"/>
      <color theme="1"/>
      <name val="Calibri"/>
      <family val="2"/>
      <scheme val="minor"/>
    </font>
    <font>
      <sz val="5"/>
      <color theme="1"/>
      <name val="Meiryo"/>
      <family val="3"/>
      <charset val="128"/>
    </font>
    <font>
      <sz val="5"/>
      <name val="Calibri"/>
      <family val="2"/>
    </font>
    <font>
      <b/>
      <sz val="6"/>
      <color theme="1"/>
      <name val="Meiryo"/>
      <family val="3"/>
      <charset val="128"/>
    </font>
    <font>
      <sz val="6"/>
      <color theme="1"/>
      <name val="Calibri"/>
      <family val="2"/>
      <scheme val="minor"/>
    </font>
    <font>
      <b/>
      <sz val="8"/>
      <color rgb="FF000000"/>
      <name val="Meiryo"/>
      <family val="3"/>
      <charset val="128"/>
    </font>
    <font>
      <b/>
      <sz val="6"/>
      <color rgb="FF000000"/>
      <name val="Meiryo"/>
      <family val="3"/>
      <charset val="128"/>
    </font>
    <font>
      <b/>
      <sz val="6"/>
      <color rgb="FFFF0000"/>
      <name val="Meiryo"/>
      <family val="3"/>
      <charset val="128"/>
    </font>
    <font>
      <b/>
      <sz val="6"/>
      <color theme="1"/>
      <name val="Meiryo UI"/>
      <family val="3"/>
      <charset val="128"/>
    </font>
    <font>
      <sz val="9"/>
      <name val="Meiryo UI"/>
      <family val="3"/>
      <charset val="128"/>
    </font>
    <font>
      <b/>
      <u/>
      <sz val="9"/>
      <color theme="0"/>
      <name val="Meiry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3C61F"/>
        <bgColor rgb="FFF3C61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7D96D"/>
        <bgColor rgb="FFF7D96D"/>
      </patternFill>
    </fill>
    <fill>
      <patternFill patternType="solid">
        <fgColor rgb="FFFAE69C"/>
        <bgColor rgb="FFFAE69C"/>
      </patternFill>
    </fill>
  </fills>
  <borders count="15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rgb="FF000000"/>
      </bottom>
      <diagonal/>
    </border>
    <border>
      <left/>
      <right/>
      <top style="hair">
        <color theme="1"/>
      </top>
      <bottom style="thin">
        <color rgb="FF000000"/>
      </bottom>
      <diagonal/>
    </border>
    <border>
      <left/>
      <right style="thin">
        <color theme="1"/>
      </right>
      <top style="hair">
        <color theme="1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rgb="FF000000"/>
      </top>
      <bottom style="hair">
        <color theme="1"/>
      </bottom>
      <diagonal/>
    </border>
    <border>
      <left/>
      <right/>
      <top style="hair">
        <color rgb="FF000000"/>
      </top>
      <bottom style="hair">
        <color theme="1"/>
      </bottom>
      <diagonal/>
    </border>
    <border>
      <left/>
      <right style="thin">
        <color rgb="FF000000"/>
      </right>
      <top style="hair">
        <color rgb="FF000000"/>
      </top>
      <bottom style="hair">
        <color theme="1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rgb="FF000000"/>
      </right>
      <top/>
      <bottom style="hair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/>
      <right style="thin">
        <color rgb="FF000000"/>
      </right>
      <top style="hair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hair">
        <color theme="1"/>
      </left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theme="1"/>
      </bottom>
      <diagonal/>
    </border>
    <border>
      <left/>
      <right style="hair">
        <color theme="1"/>
      </right>
      <top style="hair">
        <color rgb="FF000000"/>
      </top>
      <bottom style="hair">
        <color theme="1"/>
      </bottom>
      <diagonal/>
    </border>
    <border>
      <left/>
      <right/>
      <top style="hair">
        <color rgb="FF000000"/>
      </top>
      <bottom style="hair">
        <color theme="1"/>
      </bottom>
      <diagonal/>
    </border>
    <border>
      <left style="thin">
        <color rgb="FF000000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rgb="FF000000"/>
      </left>
      <right/>
      <top/>
      <bottom style="hair">
        <color theme="1"/>
      </bottom>
      <diagonal/>
    </border>
    <border>
      <left/>
      <right style="hair">
        <color rgb="FF000000"/>
      </right>
      <top style="hair">
        <color rgb="FF000000"/>
      </top>
      <bottom style="hair">
        <color theme="1"/>
      </bottom>
      <diagonal/>
    </border>
    <border>
      <left style="hair">
        <color rgb="FF000000"/>
      </left>
      <right/>
      <top style="hair">
        <color rgb="FF000000"/>
      </top>
      <bottom style="hair">
        <color theme="1"/>
      </bottom>
      <diagonal/>
    </border>
    <border>
      <left style="thin">
        <color rgb="FF000000"/>
      </left>
      <right/>
      <top style="hair">
        <color rgb="FF000000"/>
      </top>
      <bottom style="hair">
        <color theme="1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theme="1"/>
      </top>
      <bottom style="thin">
        <color theme="1"/>
      </bottom>
      <diagonal/>
    </border>
    <border>
      <left style="hair">
        <color rgb="FF000000"/>
      </left>
      <right/>
      <top style="hair">
        <color theme="1"/>
      </top>
      <bottom style="thin">
        <color theme="1"/>
      </bottom>
      <diagonal/>
    </border>
    <border>
      <left style="thin">
        <color rgb="FF000000"/>
      </left>
      <right/>
      <top style="hair">
        <color theme="1"/>
      </top>
      <bottom style="thin">
        <color rgb="FF000000"/>
      </bottom>
      <diagonal/>
    </border>
    <border>
      <left/>
      <right style="hair">
        <color rgb="FF000000"/>
      </right>
      <top style="hair">
        <color theme="1"/>
      </top>
      <bottom style="thin">
        <color rgb="FF000000"/>
      </bottom>
      <diagonal/>
    </border>
    <border>
      <left style="hair">
        <color rgb="FF000000"/>
      </left>
      <right/>
      <top style="hair">
        <color theme="1"/>
      </top>
      <bottom style="thin">
        <color rgb="FF000000"/>
      </bottom>
      <diagonal/>
    </border>
    <border>
      <left style="thin">
        <color rgb="FF000000"/>
      </left>
      <right/>
      <top style="hair">
        <color theme="1"/>
      </top>
      <bottom style="thin">
        <color theme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444"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49" fontId="11" fillId="2" borderId="56" xfId="0" applyNumberFormat="1" applyFont="1" applyFill="1" applyBorder="1" applyAlignment="1">
      <alignment horizontal="center" vertical="center" shrinkToFit="1"/>
    </xf>
    <xf numFmtId="49" fontId="11" fillId="2" borderId="63" xfId="0" applyNumberFormat="1" applyFont="1" applyFill="1" applyBorder="1" applyAlignment="1">
      <alignment horizontal="center" vertical="center"/>
    </xf>
    <xf numFmtId="49" fontId="11" fillId="2" borderId="64" xfId="0" applyNumberFormat="1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vertical="center"/>
    </xf>
    <xf numFmtId="0" fontId="11" fillId="5" borderId="77" xfId="0" applyFont="1" applyFill="1" applyBorder="1" applyAlignment="1">
      <alignment horizontal="center" vertical="center" shrinkToFit="1"/>
    </xf>
    <xf numFmtId="0" fontId="11" fillId="2" borderId="63" xfId="0" applyFont="1" applyFill="1" applyBorder="1" applyAlignment="1">
      <alignment horizontal="center" vertical="center"/>
    </xf>
    <xf numFmtId="0" fontId="13" fillId="3" borderId="89" xfId="0" applyFont="1" applyFill="1" applyBorder="1" applyAlignment="1">
      <alignment horizontal="center" vertical="center" wrapText="1" readingOrder="1"/>
    </xf>
    <xf numFmtId="0" fontId="14" fillId="6" borderId="93" xfId="0" applyFont="1" applyFill="1" applyBorder="1" applyAlignment="1">
      <alignment horizontal="center" vertical="center" wrapText="1" readingOrder="1"/>
    </xf>
    <xf numFmtId="0" fontId="16" fillId="0" borderId="94" xfId="0" applyFont="1" applyBorder="1" applyAlignment="1">
      <alignment horizontal="center" vertical="center" wrapText="1" readingOrder="1"/>
    </xf>
    <xf numFmtId="0" fontId="14" fillId="6" borderId="97" xfId="0" applyFont="1" applyFill="1" applyBorder="1" applyAlignment="1">
      <alignment horizontal="center" vertical="center" wrapText="1" readingOrder="1"/>
    </xf>
    <xf numFmtId="0" fontId="16" fillId="0" borderId="97" xfId="0" applyFont="1" applyBorder="1" applyAlignment="1">
      <alignment horizontal="center" vertical="center" wrapText="1" readingOrder="1"/>
    </xf>
    <xf numFmtId="0" fontId="14" fillId="6" borderId="102" xfId="0" applyFont="1" applyFill="1" applyBorder="1" applyAlignment="1">
      <alignment horizontal="center" vertical="center" wrapText="1" readingOrder="1"/>
    </xf>
    <xf numFmtId="0" fontId="16" fillId="0" borderId="106" xfId="0" applyFont="1" applyBorder="1" applyAlignment="1">
      <alignment horizontal="center" vertical="center" wrapText="1" readingOrder="1"/>
    </xf>
    <xf numFmtId="0" fontId="16" fillId="0" borderId="108" xfId="0" applyFont="1" applyBorder="1" applyAlignment="1">
      <alignment horizontal="center" vertical="center" wrapText="1" readingOrder="1"/>
    </xf>
    <xf numFmtId="0" fontId="2" fillId="0" borderId="113" xfId="0" applyFont="1" applyBorder="1" applyAlignment="1">
      <alignment vertical="center"/>
    </xf>
    <xf numFmtId="0" fontId="14" fillId="6" borderId="111" xfId="0" applyFont="1" applyFill="1" applyBorder="1" applyAlignment="1">
      <alignment horizontal="center" vertical="center" wrapText="1" readingOrder="1"/>
    </xf>
    <xf numFmtId="0" fontId="14" fillId="7" borderId="93" xfId="0" applyFont="1" applyFill="1" applyBorder="1" applyAlignment="1">
      <alignment horizontal="center" vertical="center" wrapText="1" readingOrder="1"/>
    </xf>
    <xf numFmtId="0" fontId="9" fillId="0" borderId="118" xfId="0" applyFont="1" applyBorder="1" applyAlignment="1">
      <alignment horizontal="center" vertical="center" wrapText="1" readingOrder="1"/>
    </xf>
    <xf numFmtId="0" fontId="14" fillId="7" borderId="119" xfId="0" applyFont="1" applyFill="1" applyBorder="1" applyAlignment="1">
      <alignment horizontal="center" vertical="center" wrapText="1" readingOrder="1"/>
    </xf>
    <xf numFmtId="0" fontId="9" fillId="0" borderId="119" xfId="0" applyFont="1" applyBorder="1" applyAlignment="1">
      <alignment horizontal="center" vertical="center" wrapText="1" readingOrder="1"/>
    </xf>
    <xf numFmtId="0" fontId="18" fillId="0" borderId="0" xfId="0" applyFont="1" applyAlignment="1">
      <alignment vertical="center"/>
    </xf>
    <xf numFmtId="0" fontId="14" fillId="7" borderId="89" xfId="0" applyFont="1" applyFill="1" applyBorder="1" applyAlignment="1">
      <alignment horizontal="center" vertical="center" wrapText="1" readingOrder="1"/>
    </xf>
    <xf numFmtId="0" fontId="16" fillId="0" borderId="89" xfId="0" applyFont="1" applyBorder="1" applyAlignment="1">
      <alignment horizontal="center" vertical="center" wrapText="1" readingOrder="1"/>
    </xf>
    <xf numFmtId="0" fontId="9" fillId="0" borderId="94" xfId="0" applyFont="1" applyBorder="1" applyAlignment="1">
      <alignment horizontal="center" vertical="center" wrapText="1" readingOrder="1"/>
    </xf>
    <xf numFmtId="0" fontId="9" fillId="0" borderId="97" xfId="0" applyFont="1" applyBorder="1" applyAlignment="1">
      <alignment horizontal="center" vertical="center" wrapText="1" readingOrder="1"/>
    </xf>
    <xf numFmtId="0" fontId="16" fillId="0" borderId="118" xfId="0" applyFont="1" applyBorder="1" applyAlignment="1">
      <alignment horizontal="center" vertical="center" wrapText="1" readingOrder="1"/>
    </xf>
    <xf numFmtId="0" fontId="16" fillId="0" borderId="119" xfId="0" applyFont="1" applyBorder="1" applyAlignment="1">
      <alignment horizontal="center" vertical="center" wrapText="1" readingOrder="1"/>
    </xf>
    <xf numFmtId="0" fontId="9" fillId="0" borderId="106" xfId="0" applyFont="1" applyBorder="1" applyAlignment="1">
      <alignment horizontal="center" vertical="center" wrapText="1" readingOrder="1"/>
    </xf>
    <xf numFmtId="38" fontId="19" fillId="2" borderId="8" xfId="0" applyNumberFormat="1" applyFont="1" applyFill="1" applyBorder="1" applyAlignment="1">
      <alignment horizontal="right" vertical="center" wrapText="1" readingOrder="1"/>
    </xf>
    <xf numFmtId="38" fontId="19" fillId="2" borderId="11" xfId="0" applyNumberFormat="1" applyFont="1" applyFill="1" applyBorder="1" applyAlignment="1">
      <alignment horizontal="right" vertical="center" wrapText="1" readingOrder="1"/>
    </xf>
    <xf numFmtId="0" fontId="9" fillId="0" borderId="89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91" xfId="0" applyFont="1" applyBorder="1" applyAlignment="1">
      <alignment horizontal="center" vertical="center" wrapText="1" readingOrder="1"/>
    </xf>
    <xf numFmtId="0" fontId="15" fillId="0" borderId="91" xfId="0" applyFont="1" applyBorder="1" applyAlignment="1">
      <alignment horizontal="left" vertical="center" wrapText="1" readingOrder="1"/>
    </xf>
    <xf numFmtId="179" fontId="13" fillId="0" borderId="89" xfId="0" applyNumberFormat="1" applyFont="1" applyBorder="1" applyAlignment="1">
      <alignment horizontal="center" vertical="center"/>
    </xf>
    <xf numFmtId="180" fontId="13" fillId="0" borderId="89" xfId="0" applyNumberFormat="1" applyFont="1" applyBorder="1" applyAlignment="1">
      <alignment horizontal="center" vertical="center"/>
    </xf>
    <xf numFmtId="0" fontId="11" fillId="2" borderId="4" xfId="0" applyFont="1" applyFill="1" applyBorder="1"/>
    <xf numFmtId="0" fontId="12" fillId="0" borderId="0" xfId="0" applyFont="1" applyAlignment="1">
      <alignment horizontal="left" vertical="center" readingOrder="1"/>
    </xf>
    <xf numFmtId="0" fontId="22" fillId="0" borderId="0" xfId="0" applyFont="1" applyAlignment="1">
      <alignment horizontal="left" vertical="center" readingOrder="1"/>
    </xf>
    <xf numFmtId="0" fontId="12" fillId="2" borderId="4" xfId="0" applyFont="1" applyFill="1" applyBorder="1" applyAlignment="1">
      <alignment horizontal="right" vertical="center"/>
    </xf>
    <xf numFmtId="0" fontId="1" fillId="2" borderId="113" xfId="0" applyFont="1" applyFill="1" applyBorder="1" applyAlignment="1">
      <alignment vertical="center"/>
    </xf>
    <xf numFmtId="0" fontId="1" fillId="2" borderId="113" xfId="0" applyFont="1" applyFill="1" applyBorder="1" applyAlignment="1">
      <alignment horizontal="center" vertical="center"/>
    </xf>
    <xf numFmtId="0" fontId="1" fillId="0" borderId="113" xfId="0" applyFont="1" applyBorder="1" applyAlignment="1">
      <alignment vertical="center"/>
    </xf>
    <xf numFmtId="0" fontId="8" fillId="0" borderId="113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 wrapText="1" readingOrder="1"/>
    </xf>
    <xf numFmtId="0" fontId="14" fillId="7" borderId="107" xfId="0" applyFont="1" applyFill="1" applyBorder="1" applyAlignment="1">
      <alignment horizontal="center" vertical="center" wrapText="1" readingOrder="1"/>
    </xf>
    <xf numFmtId="0" fontId="14" fillId="7" borderId="111" xfId="0" applyFont="1" applyFill="1" applyBorder="1" applyAlignment="1">
      <alignment horizontal="center" vertical="center" wrapText="1" readingOrder="1"/>
    </xf>
    <xf numFmtId="0" fontId="14" fillId="7" borderId="125" xfId="0" applyFont="1" applyFill="1" applyBorder="1" applyAlignment="1">
      <alignment horizontal="center" vertical="center" wrapText="1" readingOrder="1"/>
    </xf>
    <xf numFmtId="0" fontId="8" fillId="3" borderId="89" xfId="0" applyFont="1" applyFill="1" applyBorder="1" applyAlignment="1">
      <alignment horizontal="center" vertical="center" wrapText="1" readingOrder="1"/>
    </xf>
    <xf numFmtId="0" fontId="14" fillId="7" borderId="126" xfId="0" applyFont="1" applyFill="1" applyBorder="1" applyAlignment="1">
      <alignment horizontal="center" vertical="center" wrapText="1" readingOrder="1"/>
    </xf>
    <xf numFmtId="0" fontId="14" fillId="7" borderId="127" xfId="0" applyFont="1" applyFill="1" applyBorder="1" applyAlignment="1">
      <alignment horizontal="center" vertical="center" wrapText="1" readingOrder="1"/>
    </xf>
    <xf numFmtId="0" fontId="14" fillId="7" borderId="128" xfId="0" applyFont="1" applyFill="1" applyBorder="1" applyAlignment="1">
      <alignment horizontal="center" vertical="center" wrapText="1" readingOrder="1"/>
    </xf>
    <xf numFmtId="0" fontId="14" fillId="7" borderId="131" xfId="0" applyFont="1" applyFill="1" applyBorder="1" applyAlignment="1">
      <alignment horizontal="center" vertical="center" wrapText="1" readingOrder="1"/>
    </xf>
    <xf numFmtId="0" fontId="14" fillId="7" borderId="130" xfId="0" applyFont="1" applyFill="1" applyBorder="1" applyAlignment="1">
      <alignment horizontal="center" vertical="center" wrapText="1" readingOrder="1"/>
    </xf>
    <xf numFmtId="0" fontId="14" fillId="7" borderId="132" xfId="0" applyFont="1" applyFill="1" applyBorder="1" applyAlignment="1">
      <alignment horizontal="center" vertical="center" wrapText="1" readingOrder="1"/>
    </xf>
    <xf numFmtId="0" fontId="14" fillId="7" borderId="112" xfId="0" applyFont="1" applyFill="1" applyBorder="1" applyAlignment="1">
      <alignment horizontal="center" vertical="center" wrapText="1" readingOrder="1"/>
    </xf>
    <xf numFmtId="0" fontId="14" fillId="7" borderId="133" xfId="0" applyFont="1" applyFill="1" applyBorder="1" applyAlignment="1">
      <alignment horizontal="center" vertical="center" wrapText="1" readingOrder="1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4" borderId="89" xfId="0" applyFont="1" applyFill="1" applyBorder="1" applyAlignment="1">
      <alignment horizontal="center" vertical="center"/>
    </xf>
    <xf numFmtId="49" fontId="34" fillId="0" borderId="89" xfId="0" applyNumberFormat="1" applyFont="1" applyBorder="1" applyAlignment="1">
      <alignment horizontal="center" vertical="center"/>
    </xf>
    <xf numFmtId="0" fontId="34" fillId="0" borderId="139" xfId="0" applyFont="1" applyBorder="1" applyAlignment="1">
      <alignment horizontal="center" vertical="center"/>
    </xf>
    <xf numFmtId="0" fontId="34" fillId="0" borderId="129" xfId="0" applyFont="1" applyBorder="1" applyAlignment="1">
      <alignment horizontal="center" vertical="center"/>
    </xf>
    <xf numFmtId="0" fontId="34" fillId="0" borderId="140" xfId="0" applyFont="1" applyBorder="1" applyAlignment="1">
      <alignment horizontal="center" vertical="center"/>
    </xf>
    <xf numFmtId="0" fontId="34" fillId="0" borderId="141" xfId="0" applyFont="1" applyBorder="1" applyAlignment="1">
      <alignment horizontal="center" vertical="center"/>
    </xf>
    <xf numFmtId="5" fontId="34" fillId="0" borderId="89" xfId="0" applyNumberFormat="1" applyFont="1" applyBorder="1" applyAlignment="1">
      <alignment horizontal="right" vertical="center"/>
    </xf>
    <xf numFmtId="5" fontId="34" fillId="0" borderId="89" xfId="0" applyNumberFormat="1" applyFont="1" applyBorder="1" applyAlignment="1">
      <alignment vertical="center"/>
    </xf>
    <xf numFmtId="0" fontId="34" fillId="0" borderId="142" xfId="0" applyFont="1" applyBorder="1" applyAlignment="1">
      <alignment horizontal="left" vertical="center"/>
    </xf>
    <xf numFmtId="177" fontId="16" fillId="2" borderId="8" xfId="0" applyNumberFormat="1" applyFont="1" applyFill="1" applyBorder="1" applyAlignment="1">
      <alignment vertical="center" readingOrder="1"/>
    </xf>
    <xf numFmtId="177" fontId="16" fillId="2" borderId="11" xfId="0" applyNumberFormat="1" applyFont="1" applyFill="1" applyBorder="1" applyAlignment="1">
      <alignment vertical="center" readingOrder="1"/>
    </xf>
    <xf numFmtId="0" fontId="11" fillId="0" borderId="94" xfId="0" applyFont="1" applyBorder="1" applyAlignment="1" applyProtection="1">
      <alignment horizontal="center" vertical="center"/>
      <protection locked="0"/>
    </xf>
    <xf numFmtId="0" fontId="11" fillId="0" borderId="97" xfId="0" applyFont="1" applyBorder="1" applyAlignment="1" applyProtection="1">
      <alignment horizontal="center" vertical="center"/>
      <protection locked="0"/>
    </xf>
    <xf numFmtId="0" fontId="11" fillId="0" borderId="107" xfId="0" applyFont="1" applyBorder="1" applyAlignment="1" applyProtection="1">
      <alignment horizontal="center" vertical="center"/>
      <protection locked="0"/>
    </xf>
    <xf numFmtId="0" fontId="11" fillId="0" borderId="108" xfId="0" applyFont="1" applyBorder="1" applyAlignment="1" applyProtection="1">
      <alignment horizontal="center" vertical="center"/>
      <protection locked="0"/>
    </xf>
    <xf numFmtId="0" fontId="11" fillId="0" borderId="119" xfId="0" applyFont="1" applyBorder="1" applyAlignment="1" applyProtection="1">
      <alignment horizontal="center" vertical="center"/>
      <protection locked="0"/>
    </xf>
    <xf numFmtId="0" fontId="11" fillId="0" borderId="89" xfId="0" applyFont="1" applyBorder="1" applyAlignment="1" applyProtection="1">
      <alignment horizontal="center" vertical="center"/>
      <protection locked="0"/>
    </xf>
    <xf numFmtId="0" fontId="11" fillId="0" borderId="118" xfId="0" applyFont="1" applyBorder="1" applyAlignment="1" applyProtection="1">
      <alignment horizontal="center" vertical="center"/>
      <protection locked="0"/>
    </xf>
    <xf numFmtId="0" fontId="11" fillId="0" borderId="110" xfId="0" applyFont="1" applyBorder="1" applyAlignment="1" applyProtection="1">
      <alignment horizontal="center" vertical="center"/>
      <protection locked="0"/>
    </xf>
    <xf numFmtId="0" fontId="8" fillId="0" borderId="130" xfId="0" applyFont="1" applyBorder="1" applyAlignment="1" applyProtection="1">
      <alignment horizontal="center" vertical="center"/>
      <protection locked="0"/>
    </xf>
    <xf numFmtId="0" fontId="11" fillId="2" borderId="89" xfId="0" applyFont="1" applyFill="1" applyBorder="1" applyAlignment="1" applyProtection="1">
      <alignment horizontal="center" vertical="center"/>
      <protection locked="0"/>
    </xf>
    <xf numFmtId="49" fontId="11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6" xfId="0" applyNumberFormat="1" applyFont="1" applyFill="1" applyBorder="1" applyAlignment="1" applyProtection="1">
      <alignment horizontal="center" vertical="center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85" xfId="0" applyFont="1" applyFill="1" applyBorder="1" applyAlignment="1" applyProtection="1">
      <alignment vertical="center" wrapText="1"/>
      <protection locked="0"/>
    </xf>
    <xf numFmtId="0" fontId="11" fillId="2" borderId="86" xfId="0" applyFont="1" applyFill="1" applyBorder="1" applyAlignment="1" applyProtection="1">
      <alignment horizontal="center" vertical="center" wrapText="1"/>
      <protection locked="0"/>
    </xf>
    <xf numFmtId="49" fontId="29" fillId="0" borderId="89" xfId="0" applyNumberFormat="1" applyFont="1" applyBorder="1" applyAlignment="1" applyProtection="1">
      <alignment vertical="center"/>
      <protection locked="0"/>
    </xf>
    <xf numFmtId="49" fontId="29" fillId="0" borderId="89" xfId="0" applyNumberFormat="1" applyFont="1" applyBorder="1" applyAlignment="1" applyProtection="1">
      <alignment horizontal="left" vertical="center"/>
      <protection locked="0"/>
    </xf>
    <xf numFmtId="0" fontId="34" fillId="0" borderId="89" xfId="0" applyFont="1" applyBorder="1" applyAlignment="1" applyProtection="1">
      <alignment vertical="center"/>
      <protection locked="0"/>
    </xf>
    <xf numFmtId="0" fontId="34" fillId="0" borderId="154" xfId="0" applyFont="1" applyBorder="1" applyAlignment="1">
      <alignment horizontal="center" vertical="center"/>
    </xf>
    <xf numFmtId="5" fontId="34" fillId="0" borderId="94" xfId="0" applyNumberFormat="1" applyFont="1" applyBorder="1" applyAlignment="1">
      <alignment horizontal="right" vertical="center"/>
    </xf>
    <xf numFmtId="0" fontId="34" fillId="0" borderId="94" xfId="0" applyFont="1" applyBorder="1" applyAlignment="1" applyProtection="1">
      <alignment vertical="center"/>
      <protection locked="0"/>
    </xf>
    <xf numFmtId="5" fontId="34" fillId="0" borderId="94" xfId="0" applyNumberFormat="1" applyFont="1" applyBorder="1" applyAlignment="1">
      <alignment vertical="center"/>
    </xf>
    <xf numFmtId="0" fontId="34" fillId="0" borderId="155" xfId="0" applyFont="1" applyBorder="1" applyAlignment="1">
      <alignment horizontal="left" vertical="center"/>
    </xf>
    <xf numFmtId="5" fontId="34" fillId="0" borderId="146" xfId="0" applyNumberFormat="1" applyFont="1" applyBorder="1" applyAlignment="1">
      <alignment vertical="center"/>
    </xf>
    <xf numFmtId="0" fontId="34" fillId="0" borderId="146" xfId="0" applyFont="1" applyBorder="1" applyAlignment="1">
      <alignment horizontal="left" vertical="center"/>
    </xf>
    <xf numFmtId="0" fontId="15" fillId="0" borderId="98" xfId="0" applyFont="1" applyBorder="1" applyAlignment="1">
      <alignment horizontal="left" vertical="center" wrapText="1" readingOrder="1"/>
    </xf>
    <xf numFmtId="0" fontId="12" fillId="5" borderId="78" xfId="0" applyFont="1" applyFill="1" applyBorder="1" applyAlignment="1">
      <alignment horizontal="center" vertical="center" shrinkToFit="1"/>
    </xf>
    <xf numFmtId="0" fontId="11" fillId="0" borderId="4" xfId="0" applyFont="1" applyBorder="1"/>
    <xf numFmtId="0" fontId="1" fillId="0" borderId="4" xfId="0" applyFont="1" applyBorder="1" applyAlignment="1">
      <alignment vertical="center"/>
    </xf>
    <xf numFmtId="0" fontId="15" fillId="0" borderId="99" xfId="0" applyFont="1" applyBorder="1" applyAlignment="1">
      <alignment horizontal="left" vertical="center" wrapText="1" readingOrder="1"/>
    </xf>
    <xf numFmtId="0" fontId="15" fillId="0" borderId="100" xfId="0" applyFont="1" applyBorder="1" applyAlignment="1">
      <alignment horizontal="left" vertical="center" wrapText="1" readingOrder="1"/>
    </xf>
    <xf numFmtId="0" fontId="34" fillId="0" borderId="89" xfId="0" applyFont="1" applyBorder="1" applyAlignment="1">
      <alignment vertical="center"/>
    </xf>
    <xf numFmtId="0" fontId="34" fillId="0" borderId="89" xfId="0" applyFont="1" applyBorder="1" applyAlignment="1">
      <alignment horizontal="left" vertical="center"/>
    </xf>
    <xf numFmtId="0" fontId="35" fillId="0" borderId="89" xfId="0" applyFont="1" applyBorder="1" applyAlignment="1">
      <alignment horizontal="left" vertical="center"/>
    </xf>
    <xf numFmtId="0" fontId="34" fillId="0" borderId="94" xfId="0" applyFont="1" applyBorder="1" applyAlignment="1">
      <alignment vertical="center"/>
    </xf>
    <xf numFmtId="0" fontId="35" fillId="0" borderId="94" xfId="0" applyFont="1" applyBorder="1" applyAlignment="1">
      <alignment horizontal="left" vertical="center"/>
    </xf>
    <xf numFmtId="0" fontId="58" fillId="0" borderId="89" xfId="0" applyFont="1" applyBorder="1" applyAlignment="1">
      <alignment horizontal="left" vertical="center" wrapText="1"/>
    </xf>
    <xf numFmtId="0" fontId="40" fillId="0" borderId="146" xfId="0" applyFont="1" applyBorder="1" applyAlignment="1" applyProtection="1">
      <alignment horizontal="center" vertical="center" wrapText="1"/>
      <protection locked="0"/>
    </xf>
    <xf numFmtId="0" fontId="41" fillId="0" borderId="0" xfId="0" applyFont="1" applyAlignment="1">
      <alignment vertical="center"/>
    </xf>
    <xf numFmtId="0" fontId="34" fillId="4" borderId="89" xfId="0" applyFont="1" applyFill="1" applyBorder="1" applyAlignment="1">
      <alignment horizontal="center" vertical="center" wrapText="1"/>
    </xf>
    <xf numFmtId="0" fontId="34" fillId="0" borderId="129" xfId="0" applyFont="1" applyBorder="1" applyAlignment="1">
      <alignment horizontal="center" vertical="center" wrapText="1"/>
    </xf>
    <xf numFmtId="0" fontId="35" fillId="0" borderId="142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9" fillId="2" borderId="113" xfId="0" applyFont="1" applyFill="1" applyBorder="1" applyAlignment="1">
      <alignment horizontal="center" vertical="center"/>
    </xf>
    <xf numFmtId="0" fontId="9" fillId="0" borderId="113" xfId="0" applyFont="1" applyBorder="1" applyAlignment="1" applyProtection="1">
      <alignment horizontal="center" vertical="center"/>
      <protection locked="0"/>
    </xf>
    <xf numFmtId="0" fontId="8" fillId="0" borderId="113" xfId="0" applyFont="1" applyBorder="1" applyAlignment="1">
      <alignment horizontal="center" vertical="center"/>
    </xf>
    <xf numFmtId="177" fontId="46" fillId="2" borderId="8" xfId="0" applyNumberFormat="1" applyFont="1" applyFill="1" applyBorder="1" applyAlignment="1">
      <alignment horizontal="left" vertical="center" readingOrder="1"/>
    </xf>
    <xf numFmtId="177" fontId="46" fillId="2" borderId="11" xfId="0" applyNumberFormat="1" applyFont="1" applyFill="1" applyBorder="1" applyAlignment="1">
      <alignment horizontal="left" vertical="center" readingOrder="1"/>
    </xf>
    <xf numFmtId="177" fontId="46" fillId="2" borderId="7" xfId="0" applyNumberFormat="1" applyFont="1" applyFill="1" applyBorder="1" applyAlignment="1">
      <alignment horizontal="left" vertical="center" readingOrder="1"/>
    </xf>
    <xf numFmtId="0" fontId="8" fillId="4" borderId="42" xfId="0" applyFont="1" applyFill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10" fillId="2" borderId="48" xfId="0" applyFont="1" applyFill="1" applyBorder="1" applyAlignment="1" applyProtection="1">
      <alignment horizontal="left" vertical="center" shrinkToFit="1"/>
      <protection locked="0"/>
    </xf>
    <xf numFmtId="0" fontId="2" fillId="0" borderId="49" xfId="0" applyFont="1" applyBorder="1" applyAlignment="1" applyProtection="1">
      <alignment vertical="center"/>
      <protection locked="0"/>
    </xf>
    <xf numFmtId="0" fontId="2" fillId="0" borderId="50" xfId="0" applyFont="1" applyBorder="1" applyAlignment="1" applyProtection="1">
      <alignment vertical="center"/>
      <protection locked="0"/>
    </xf>
    <xf numFmtId="0" fontId="8" fillId="4" borderId="51" xfId="0" applyFont="1" applyFill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49" fontId="9" fillId="2" borderId="54" xfId="0" applyNumberFormat="1" applyFont="1" applyFill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vertical="center"/>
      <protection locked="0"/>
    </xf>
    <xf numFmtId="49" fontId="9" fillId="2" borderId="57" xfId="0" applyNumberFormat="1" applyFont="1" applyFill="1" applyBorder="1" applyAlignment="1" applyProtection="1">
      <alignment horizontal="left" vertical="center"/>
      <protection locked="0"/>
    </xf>
    <xf numFmtId="0" fontId="25" fillId="2" borderId="57" xfId="0" applyFont="1" applyFill="1" applyBorder="1" applyAlignment="1">
      <alignment horizontal="center" vertical="center" wrapText="1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9" fillId="2" borderId="45" xfId="0" applyFont="1" applyFill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vertical="center"/>
      <protection locked="0"/>
    </xf>
    <xf numFmtId="0" fontId="2" fillId="0" borderId="47" xfId="0" applyFont="1" applyBorder="1" applyAlignment="1" applyProtection="1">
      <alignment vertical="center"/>
      <protection locked="0"/>
    </xf>
    <xf numFmtId="0" fontId="53" fillId="4" borderId="147" xfId="0" applyFont="1" applyFill="1" applyBorder="1" applyAlignment="1">
      <alignment horizontal="center" vertical="center"/>
    </xf>
    <xf numFmtId="0" fontId="53" fillId="4" borderId="148" xfId="0" applyFont="1" applyFill="1" applyBorder="1" applyAlignment="1">
      <alignment horizontal="center" vertical="center"/>
    </xf>
    <xf numFmtId="0" fontId="53" fillId="4" borderId="149" xfId="0" applyFont="1" applyFill="1" applyBorder="1" applyAlignment="1">
      <alignment horizontal="center" vertical="center"/>
    </xf>
    <xf numFmtId="0" fontId="11" fillId="0" borderId="134" xfId="0" applyFont="1" applyBorder="1" applyAlignment="1" applyProtection="1">
      <alignment horizontal="center" vertical="center" shrinkToFit="1"/>
      <protection locked="0"/>
    </xf>
    <xf numFmtId="0" fontId="11" fillId="0" borderId="116" xfId="0" applyFont="1" applyBorder="1" applyAlignment="1" applyProtection="1">
      <alignment horizontal="center" vertical="center" shrinkToFit="1"/>
      <protection locked="0"/>
    </xf>
    <xf numFmtId="0" fontId="11" fillId="0" borderId="150" xfId="0" applyFont="1" applyBorder="1" applyAlignment="1" applyProtection="1">
      <alignment horizontal="center" vertical="center" shrinkToFit="1"/>
      <protection locked="0"/>
    </xf>
    <xf numFmtId="0" fontId="11" fillId="0" borderId="151" xfId="0" applyFont="1" applyBorder="1" applyAlignment="1" applyProtection="1">
      <alignment horizontal="center" vertical="center" shrinkToFit="1"/>
      <protection locked="0"/>
    </xf>
    <xf numFmtId="0" fontId="11" fillId="0" borderId="152" xfId="0" applyFont="1" applyBorder="1" applyAlignment="1" applyProtection="1">
      <alignment horizontal="center" vertical="center" shrinkToFit="1"/>
      <protection locked="0"/>
    </xf>
    <xf numFmtId="0" fontId="11" fillId="0" borderId="153" xfId="0" applyFont="1" applyBorder="1" applyAlignment="1" applyProtection="1">
      <alignment horizontal="center" vertical="center" shrinkToFit="1"/>
      <protection locked="0"/>
    </xf>
    <xf numFmtId="0" fontId="12" fillId="5" borderId="75" xfId="0" applyFont="1" applyFill="1" applyBorder="1" applyAlignment="1">
      <alignment horizontal="center" vertical="center"/>
    </xf>
    <xf numFmtId="0" fontId="27" fillId="0" borderId="74" xfId="0" applyFont="1" applyBorder="1" applyAlignment="1">
      <alignment vertical="center"/>
    </xf>
    <xf numFmtId="0" fontId="4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11" fillId="5" borderId="78" xfId="0" applyFont="1" applyFill="1" applyBorder="1" applyAlignment="1">
      <alignment horizontal="center" vertical="center" shrinkToFit="1"/>
    </xf>
    <xf numFmtId="0" fontId="11" fillId="5" borderId="76" xfId="0" applyFont="1" applyFill="1" applyBorder="1" applyAlignment="1">
      <alignment horizontal="center" vertical="center" shrinkToFit="1"/>
    </xf>
    <xf numFmtId="0" fontId="11" fillId="0" borderId="81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11" fillId="0" borderId="60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vertical="center"/>
      <protection locked="0"/>
    </xf>
    <xf numFmtId="0" fontId="11" fillId="2" borderId="81" xfId="0" applyFont="1" applyFill="1" applyBorder="1" applyAlignment="1" applyProtection="1">
      <alignment horizontal="center" vertical="center"/>
      <protection locked="0"/>
    </xf>
    <xf numFmtId="0" fontId="11" fillId="2" borderId="82" xfId="0" applyFont="1" applyFill="1" applyBorder="1" applyAlignment="1" applyProtection="1">
      <alignment horizontal="center" vertical="center"/>
      <protection locked="0"/>
    </xf>
    <xf numFmtId="0" fontId="11" fillId="2" borderId="83" xfId="0" applyFont="1" applyFill="1" applyBorder="1" applyAlignment="1" applyProtection="1">
      <alignment horizontal="center" vertical="center"/>
      <protection locked="0"/>
    </xf>
    <xf numFmtId="0" fontId="2" fillId="0" borderId="84" xfId="0" applyFont="1" applyBorder="1" applyAlignment="1" applyProtection="1">
      <alignment vertical="center"/>
      <protection locked="0"/>
    </xf>
    <xf numFmtId="0" fontId="49" fillId="4" borderId="68" xfId="0" applyFont="1" applyFill="1" applyBorder="1" applyAlignment="1">
      <alignment horizontal="center" vertical="center"/>
    </xf>
    <xf numFmtId="0" fontId="27" fillId="0" borderId="23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53" fillId="4" borderId="68" xfId="0" applyFont="1" applyFill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69" xfId="0" applyFont="1" applyBorder="1" applyAlignment="1">
      <alignment vertical="center"/>
    </xf>
    <xf numFmtId="0" fontId="13" fillId="4" borderId="68" xfId="0" applyFont="1" applyFill="1" applyBorder="1" applyAlignment="1">
      <alignment horizontal="center" vertical="center"/>
    </xf>
    <xf numFmtId="0" fontId="48" fillId="0" borderId="23" xfId="0" applyFont="1" applyBorder="1" applyAlignment="1">
      <alignment vertical="center"/>
    </xf>
    <xf numFmtId="0" fontId="48" fillId="0" borderId="24" xfId="0" applyFont="1" applyBorder="1" applyAlignment="1">
      <alignment vertical="center"/>
    </xf>
    <xf numFmtId="0" fontId="51" fillId="5" borderId="70" xfId="0" applyFont="1" applyFill="1" applyBorder="1" applyAlignment="1">
      <alignment horizontal="center" vertical="center" wrapText="1"/>
    </xf>
    <xf numFmtId="0" fontId="52" fillId="0" borderId="71" xfId="0" applyFont="1" applyBorder="1" applyAlignment="1">
      <alignment vertical="center"/>
    </xf>
    <xf numFmtId="0" fontId="25" fillId="5" borderId="72" xfId="0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vertical="center"/>
    </xf>
    <xf numFmtId="0" fontId="25" fillId="5" borderId="73" xfId="0" applyFont="1" applyFill="1" applyBorder="1" applyAlignment="1">
      <alignment horizontal="center" vertical="center"/>
    </xf>
    <xf numFmtId="0" fontId="26" fillId="0" borderId="74" xfId="0" applyFont="1" applyBorder="1" applyAlignment="1">
      <alignment vertical="center"/>
    </xf>
    <xf numFmtId="0" fontId="25" fillId="5" borderId="75" xfId="0" applyFont="1" applyFill="1" applyBorder="1" applyAlignment="1">
      <alignment horizontal="center" vertical="center"/>
    </xf>
    <xf numFmtId="0" fontId="26" fillId="0" borderId="50" xfId="0" applyFont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9" fillId="2" borderId="65" xfId="0" applyFont="1" applyFill="1" applyBorder="1" applyAlignment="1" applyProtection="1">
      <alignment horizontal="left" vertical="center" shrinkToFit="1"/>
      <protection locked="0"/>
    </xf>
    <xf numFmtId="0" fontId="2" fillId="0" borderId="66" xfId="0" applyFont="1" applyBorder="1" applyAlignment="1" applyProtection="1">
      <alignment vertical="center"/>
      <protection locked="0"/>
    </xf>
    <xf numFmtId="0" fontId="2" fillId="0" borderId="67" xfId="0" applyFont="1" applyBorder="1" applyAlignment="1" applyProtection="1">
      <alignment vertical="center"/>
      <protection locked="0"/>
    </xf>
    <xf numFmtId="0" fontId="53" fillId="3" borderId="5" xfId="0" applyFont="1" applyFill="1" applyBorder="1" applyAlignment="1">
      <alignment horizontal="center" vertical="center" wrapText="1" readingOrder="1"/>
    </xf>
    <xf numFmtId="0" fontId="26" fillId="0" borderId="6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53" fillId="3" borderId="5" xfId="0" applyFont="1" applyFill="1" applyBorder="1" applyAlignment="1">
      <alignment horizontal="center" vertical="center" wrapText="1" shrinkToFit="1" readingOrder="1"/>
    </xf>
    <xf numFmtId="0" fontId="26" fillId="0" borderId="10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5" fillId="0" borderId="90" xfId="0" applyFont="1" applyBorder="1" applyAlignment="1">
      <alignment horizontal="left" vertical="center" wrapText="1" readingOrder="1"/>
    </xf>
    <xf numFmtId="0" fontId="2" fillId="0" borderId="91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14" fillId="6" borderId="90" xfId="0" applyFont="1" applyFill="1" applyBorder="1" applyAlignment="1">
      <alignment horizontal="center" vertical="center" wrapText="1" readingOrder="1"/>
    </xf>
    <xf numFmtId="0" fontId="2" fillId="0" borderId="95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96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14" fillId="6" borderId="108" xfId="0" applyFont="1" applyFill="1" applyBorder="1" applyAlignment="1">
      <alignment horizontal="center" vertical="center" wrapText="1" readingOrder="1"/>
    </xf>
    <xf numFmtId="0" fontId="2" fillId="0" borderId="110" xfId="0" applyFont="1" applyBorder="1" applyAlignment="1">
      <alignment vertical="center"/>
    </xf>
    <xf numFmtId="0" fontId="16" fillId="0" borderId="108" xfId="0" applyFont="1" applyBorder="1" applyAlignment="1">
      <alignment horizontal="center" vertical="center" readingOrder="1"/>
    </xf>
    <xf numFmtId="0" fontId="11" fillId="0" borderId="108" xfId="0" applyFont="1" applyBorder="1" applyAlignment="1" applyProtection="1">
      <alignment horizontal="center" vertical="center"/>
      <protection locked="0"/>
    </xf>
    <xf numFmtId="0" fontId="2" fillId="0" borderId="110" xfId="0" applyFont="1" applyBorder="1" applyAlignment="1" applyProtection="1">
      <alignment vertical="center"/>
      <protection locked="0"/>
    </xf>
    <xf numFmtId="0" fontId="15" fillId="0" borderId="98" xfId="0" applyFont="1" applyBorder="1" applyAlignment="1">
      <alignment horizontal="left" vertical="center" wrapText="1" readingOrder="1"/>
    </xf>
    <xf numFmtId="0" fontId="2" fillId="0" borderId="99" xfId="0" applyFont="1" applyBorder="1" applyAlignment="1">
      <alignment vertical="center"/>
    </xf>
    <xf numFmtId="0" fontId="2" fillId="0" borderId="100" xfId="0" applyFont="1" applyBorder="1" applyAlignment="1">
      <alignment vertical="center"/>
    </xf>
    <xf numFmtId="0" fontId="15" fillId="0" borderId="101" xfId="0" applyFont="1" applyBorder="1" applyAlignment="1">
      <alignment horizontal="left" vertical="center" wrapText="1" readingOrder="1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103" xfId="0" applyFont="1" applyBorder="1" applyAlignment="1">
      <alignment vertical="center"/>
    </xf>
    <xf numFmtId="0" fontId="2" fillId="0" borderId="104" xfId="0" applyFont="1" applyBorder="1" applyAlignment="1">
      <alignment vertical="center"/>
    </xf>
    <xf numFmtId="0" fontId="2" fillId="0" borderId="105" xfId="0" applyFont="1" applyBorder="1" applyAlignment="1">
      <alignment vertical="center"/>
    </xf>
    <xf numFmtId="0" fontId="9" fillId="2" borderId="22" xfId="0" applyFont="1" applyFill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9" fillId="2" borderId="31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left"/>
    </xf>
    <xf numFmtId="0" fontId="48" fillId="0" borderId="2" xfId="0" applyFont="1" applyBorder="1" applyAlignment="1">
      <alignment vertical="center"/>
    </xf>
    <xf numFmtId="0" fontId="48" fillId="0" borderId="3" xfId="0" applyFont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48" fillId="0" borderId="6" xfId="0" applyFont="1" applyBorder="1" applyAlignment="1">
      <alignment vertical="center"/>
    </xf>
    <xf numFmtId="0" fontId="48" fillId="0" borderId="10" xfId="0" applyFont="1" applyBorder="1" applyAlignment="1">
      <alignment vertical="center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53" fillId="4" borderId="5" xfId="0" applyFont="1" applyFill="1" applyBorder="1" applyAlignment="1">
      <alignment horizontal="center" vertical="center"/>
    </xf>
    <xf numFmtId="0" fontId="2" fillId="0" borderId="58" xfId="0" applyFont="1" applyBorder="1" applyAlignment="1" applyProtection="1">
      <alignment vertical="center"/>
      <protection locked="0"/>
    </xf>
    <xf numFmtId="0" fontId="8" fillId="4" borderId="60" xfId="0" applyFont="1" applyFill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49" fontId="9" fillId="0" borderId="60" xfId="0" applyNumberFormat="1" applyFont="1" applyBorder="1" applyAlignment="1" applyProtection="1">
      <alignment horizontal="left" vertical="center"/>
      <protection locked="0"/>
    </xf>
    <xf numFmtId="0" fontId="53" fillId="4" borderId="16" xfId="0" applyFont="1" applyFill="1" applyBorder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26" fillId="0" borderId="41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8" fillId="4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49" fillId="4" borderId="42" xfId="0" applyFont="1" applyFill="1" applyBorder="1" applyAlignment="1">
      <alignment horizontal="center" vertical="center" wrapText="1" shrinkToFit="1"/>
    </xf>
    <xf numFmtId="0" fontId="27" fillId="0" borderId="43" xfId="0" applyFont="1" applyBorder="1" applyAlignment="1">
      <alignment vertical="center"/>
    </xf>
    <xf numFmtId="0" fontId="27" fillId="0" borderId="44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vertical="center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60" fillId="3" borderId="9" xfId="0" applyFont="1" applyFill="1" applyBorder="1" applyAlignment="1">
      <alignment horizontal="left" vertical="center" wrapText="1"/>
    </xf>
    <xf numFmtId="0" fontId="49" fillId="4" borderId="16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8" fillId="4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9" fillId="4" borderId="28" xfId="0" applyFont="1" applyFill="1" applyBorder="1" applyAlignment="1">
      <alignment horizontal="center" vertical="center" wrapText="1" shrinkToFit="1"/>
    </xf>
    <xf numFmtId="0" fontId="27" fillId="0" borderId="29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12" fillId="2" borderId="1" xfId="0" applyFont="1" applyFill="1" applyBorder="1" applyAlignment="1">
      <alignment horizontal="left" wrapText="1"/>
    </xf>
    <xf numFmtId="0" fontId="27" fillId="0" borderId="2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27" fillId="0" borderId="41" xfId="0" applyFont="1" applyBorder="1" applyAlignment="1">
      <alignment vertical="center"/>
    </xf>
    <xf numFmtId="0" fontId="49" fillId="4" borderId="146" xfId="0" applyFont="1" applyFill="1" applyBorder="1" applyAlignment="1">
      <alignment horizontal="center" vertical="center"/>
    </xf>
    <xf numFmtId="0" fontId="27" fillId="0" borderId="146" xfId="0" applyFont="1" applyBorder="1" applyAlignment="1">
      <alignment vertical="center"/>
    </xf>
    <xf numFmtId="0" fontId="9" fillId="0" borderId="146" xfId="0" applyFont="1" applyBorder="1" applyAlignment="1" applyProtection="1">
      <alignment horizontal="center" vertical="center"/>
      <protection locked="0"/>
    </xf>
    <xf numFmtId="0" fontId="2" fillId="0" borderId="146" xfId="0" applyFont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2" fillId="0" borderId="60" xfId="0" applyFont="1" applyBorder="1" applyAlignment="1" applyProtection="1">
      <alignment horizontal="left" vertical="center"/>
      <protection locked="0"/>
    </xf>
    <xf numFmtId="0" fontId="2" fillId="0" borderId="58" xfId="0" applyFont="1" applyBorder="1" applyAlignment="1" applyProtection="1">
      <alignment horizontal="left" vertical="center"/>
      <protection locked="0"/>
    </xf>
    <xf numFmtId="0" fontId="2" fillId="0" borderId="61" xfId="0" applyFont="1" applyBorder="1" applyAlignment="1" applyProtection="1">
      <alignment horizontal="left" vertical="center"/>
      <protection locked="0"/>
    </xf>
    <xf numFmtId="49" fontId="9" fillId="2" borderId="57" xfId="0" applyNumberFormat="1" applyFont="1" applyFill="1" applyBorder="1" applyAlignment="1" applyProtection="1">
      <alignment vertical="center"/>
      <protection locked="0"/>
    </xf>
    <xf numFmtId="0" fontId="25" fillId="2" borderId="58" xfId="0" applyFont="1" applyFill="1" applyBorder="1" applyAlignment="1">
      <alignment horizontal="left" vertical="center" wrapText="1"/>
    </xf>
    <xf numFmtId="0" fontId="25" fillId="2" borderId="58" xfId="0" applyFont="1" applyFill="1" applyBorder="1" applyAlignment="1">
      <alignment horizontal="left" vertical="center"/>
    </xf>
    <xf numFmtId="0" fontId="25" fillId="2" borderId="59" xfId="0" applyFont="1" applyFill="1" applyBorder="1" applyAlignment="1">
      <alignment horizontal="left" vertical="center"/>
    </xf>
    <xf numFmtId="0" fontId="15" fillId="0" borderId="115" xfId="0" applyFont="1" applyBorder="1" applyAlignment="1">
      <alignment horizontal="left" vertical="center" wrapText="1" readingOrder="1"/>
    </xf>
    <xf numFmtId="0" fontId="2" fillId="0" borderId="116" xfId="0" applyFont="1" applyBorder="1" applyAlignment="1">
      <alignment vertical="center"/>
    </xf>
    <xf numFmtId="0" fontId="2" fillId="0" borderId="117" xfId="0" applyFont="1" applyBorder="1" applyAlignment="1">
      <alignment vertical="center"/>
    </xf>
    <xf numFmtId="0" fontId="15" fillId="0" borderId="103" xfId="0" applyFont="1" applyBorder="1" applyAlignment="1">
      <alignment horizontal="left" vertical="center" wrapText="1" readingOrder="1"/>
    </xf>
    <xf numFmtId="0" fontId="15" fillId="0" borderId="68" xfId="0" applyFont="1" applyBorder="1" applyAlignment="1">
      <alignment horizontal="left" vertical="center" wrapText="1" readingOrder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57" fillId="0" borderId="98" xfId="0" applyFont="1" applyBorder="1" applyAlignment="1">
      <alignment horizontal="left" vertical="center" wrapText="1" readingOrder="1"/>
    </xf>
    <xf numFmtId="0" fontId="26" fillId="0" borderId="99" xfId="0" applyFont="1" applyBorder="1" applyAlignment="1">
      <alignment vertical="center"/>
    </xf>
    <xf numFmtId="0" fontId="26" fillId="0" borderId="100" xfId="0" applyFont="1" applyBorder="1" applyAlignment="1">
      <alignment vertical="center"/>
    </xf>
    <xf numFmtId="176" fontId="20" fillId="0" borderId="98" xfId="0" applyNumberFormat="1" applyFont="1" applyBorder="1" applyAlignment="1">
      <alignment horizontal="right" vertical="center" wrapText="1" readingOrder="1"/>
    </xf>
    <xf numFmtId="176" fontId="21" fillId="0" borderId="99" xfId="0" applyNumberFormat="1" applyFont="1" applyBorder="1" applyAlignment="1">
      <alignment horizontal="right" vertical="center" wrapText="1" readingOrder="1"/>
    </xf>
    <xf numFmtId="0" fontId="15" fillId="0" borderId="5" xfId="0" applyFont="1" applyBorder="1" applyAlignment="1">
      <alignment horizontal="left" vertical="center" wrapText="1" readingOrder="1"/>
    </xf>
    <xf numFmtId="0" fontId="46" fillId="0" borderId="5" xfId="0" applyFont="1" applyBorder="1" applyAlignment="1">
      <alignment horizontal="left" vertical="center" wrapText="1" readingOrder="1"/>
    </xf>
    <xf numFmtId="0" fontId="15" fillId="0" borderId="6" xfId="0" applyFont="1" applyBorder="1" applyAlignment="1">
      <alignment horizontal="right" vertical="center" wrapText="1" readingOrder="1"/>
    </xf>
    <xf numFmtId="0" fontId="25" fillId="0" borderId="91" xfId="0" applyFont="1" applyBorder="1" applyAlignment="1">
      <alignment horizontal="left" wrapText="1" readingOrder="1"/>
    </xf>
    <xf numFmtId="0" fontId="26" fillId="0" borderId="91" xfId="0" applyFont="1" applyBorder="1" applyAlignment="1">
      <alignment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42" fillId="2" borderId="1" xfId="0" applyFont="1" applyFill="1" applyBorder="1" applyAlignment="1">
      <alignment horizontal="left"/>
    </xf>
    <xf numFmtId="0" fontId="43" fillId="0" borderId="2" xfId="0" applyFont="1" applyBorder="1" applyAlignment="1">
      <alignment vertical="center"/>
    </xf>
    <xf numFmtId="0" fontId="43" fillId="0" borderId="3" xfId="0" applyFont="1" applyBorder="1" applyAlignment="1">
      <alignment vertical="center"/>
    </xf>
    <xf numFmtId="49" fontId="1" fillId="2" borderId="122" xfId="0" applyNumberFormat="1" applyFont="1" applyFill="1" applyBorder="1" applyAlignment="1" applyProtection="1">
      <alignment horizontal="left" vertical="center"/>
      <protection locked="0"/>
    </xf>
    <xf numFmtId="0" fontId="2" fillId="0" borderId="123" xfId="0" applyFont="1" applyBorder="1" applyAlignment="1" applyProtection="1">
      <alignment vertical="center"/>
      <protection locked="0"/>
    </xf>
    <xf numFmtId="0" fontId="2" fillId="0" borderId="124" xfId="0" applyFont="1" applyBorder="1" applyAlignment="1" applyProtection="1">
      <alignment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14" fillId="7" borderId="90" xfId="0" applyFont="1" applyFill="1" applyBorder="1" applyAlignment="1">
      <alignment horizontal="center" vertical="center" wrapText="1" readingOrder="1"/>
    </xf>
    <xf numFmtId="0" fontId="15" fillId="2" borderId="5" xfId="0" applyFont="1" applyFill="1" applyBorder="1" applyAlignment="1">
      <alignment horizontal="left" vertical="center" wrapText="1" readingOrder="1"/>
    </xf>
    <xf numFmtId="178" fontId="25" fillId="2" borderId="94" xfId="0" applyNumberFormat="1" applyFont="1" applyFill="1" applyBorder="1" applyAlignment="1">
      <alignment horizontal="center" vertical="center" wrapText="1" readingOrder="1"/>
    </xf>
    <xf numFmtId="0" fontId="26" fillId="0" borderId="110" xfId="0" applyFont="1" applyBorder="1" applyAlignment="1">
      <alignment vertical="center"/>
    </xf>
    <xf numFmtId="0" fontId="46" fillId="2" borderId="5" xfId="0" applyFont="1" applyFill="1" applyBorder="1" applyAlignment="1">
      <alignment horizontal="left" vertical="center" wrapText="1" readingOrder="1"/>
    </xf>
    <xf numFmtId="0" fontId="2" fillId="0" borderId="112" xfId="0" applyFont="1" applyBorder="1" applyAlignment="1">
      <alignment vertical="center"/>
    </xf>
    <xf numFmtId="0" fontId="2" fillId="0" borderId="113" xfId="0" applyFont="1" applyBorder="1" applyAlignment="1">
      <alignment vertical="center"/>
    </xf>
    <xf numFmtId="0" fontId="2" fillId="0" borderId="114" xfId="0" applyFont="1" applyBorder="1" applyAlignment="1">
      <alignment vertical="center"/>
    </xf>
    <xf numFmtId="0" fontId="56" fillId="7" borderId="5" xfId="0" applyFont="1" applyFill="1" applyBorder="1" applyAlignment="1">
      <alignment horizontal="center" vertical="center" wrapText="1" readingOrder="1"/>
    </xf>
    <xf numFmtId="0" fontId="55" fillId="7" borderId="5" xfId="0" applyFont="1" applyFill="1" applyBorder="1" applyAlignment="1">
      <alignment horizontal="center" vertical="center" wrapText="1" readingOrder="1"/>
    </xf>
    <xf numFmtId="0" fontId="27" fillId="0" borderId="6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15" fillId="0" borderId="120" xfId="0" applyFont="1" applyBorder="1" applyAlignment="1">
      <alignment horizontal="left" vertical="center" wrapText="1" readingOrder="1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3" fontId="15" fillId="0" borderId="98" xfId="0" applyNumberFormat="1" applyFont="1" applyBorder="1" applyAlignment="1">
      <alignment horizontal="left" vertical="center" wrapText="1" readingOrder="1"/>
    </xf>
    <xf numFmtId="0" fontId="46" fillId="0" borderId="98" xfId="0" applyFont="1" applyBorder="1" applyAlignment="1">
      <alignment horizontal="left" vertical="center" wrapText="1" readingOrder="1"/>
    </xf>
    <xf numFmtId="0" fontId="46" fillId="0" borderId="109" xfId="0" applyFont="1" applyBorder="1" applyAlignment="1">
      <alignment horizontal="left" vertical="center" wrapText="1" readingOrder="1"/>
    </xf>
    <xf numFmtId="0" fontId="26" fillId="0" borderId="87" xfId="0" applyFont="1" applyBorder="1" applyAlignment="1">
      <alignment vertical="center"/>
    </xf>
    <xf numFmtId="0" fontId="26" fillId="0" borderId="88" xfId="0" applyFont="1" applyBorder="1" applyAlignment="1">
      <alignment vertical="center"/>
    </xf>
    <xf numFmtId="0" fontId="15" fillId="0" borderId="134" xfId="0" applyFont="1" applyBorder="1" applyAlignment="1">
      <alignment horizontal="left" vertical="center" wrapText="1" readingOrder="1"/>
    </xf>
    <xf numFmtId="0" fontId="2" fillId="0" borderId="135" xfId="0" applyFont="1" applyBorder="1" applyAlignment="1">
      <alignment vertical="center"/>
    </xf>
    <xf numFmtId="0" fontId="0" fillId="0" borderId="113" xfId="0" applyBorder="1" applyAlignment="1">
      <alignment vertical="center"/>
    </xf>
    <xf numFmtId="0" fontId="2" fillId="0" borderId="136" xfId="0" applyFont="1" applyBorder="1" applyAlignment="1">
      <alignment vertical="center"/>
    </xf>
    <xf numFmtId="0" fontId="15" fillId="0" borderId="95" xfId="0" applyFont="1" applyBorder="1" applyAlignment="1">
      <alignment horizontal="left" vertical="center" wrapText="1" readingOrder="1"/>
    </xf>
    <xf numFmtId="0" fontId="42" fillId="0" borderId="1" xfId="0" applyFont="1" applyBorder="1" applyAlignment="1">
      <alignment horizontal="left"/>
    </xf>
    <xf numFmtId="49" fontId="1" fillId="0" borderId="122" xfId="0" applyNumberFormat="1" applyFont="1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 applyProtection="1">
      <alignment horizontal="left" vertical="center"/>
      <protection locked="0"/>
    </xf>
    <xf numFmtId="0" fontId="34" fillId="0" borderId="146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137" xfId="0" applyFont="1" applyBorder="1" applyAlignment="1">
      <alignment horizontal="center" vertical="center" wrapText="1"/>
    </xf>
    <xf numFmtId="0" fontId="31" fillId="0" borderId="137" xfId="0" applyFont="1" applyBorder="1" applyAlignment="1">
      <alignment vertical="center"/>
    </xf>
    <xf numFmtId="0" fontId="44" fillId="0" borderId="138" xfId="0" applyFont="1" applyBorder="1" applyAlignment="1">
      <alignment vertical="top" wrapText="1"/>
    </xf>
    <xf numFmtId="0" fontId="32" fillId="0" borderId="138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138" xfId="0" applyFont="1" applyBorder="1" applyAlignment="1">
      <alignment horizontal="right" vertical="center" wrapText="1"/>
    </xf>
    <xf numFmtId="0" fontId="34" fillId="4" borderId="8" xfId="0" applyFont="1" applyFill="1" applyBorder="1" applyAlignment="1">
      <alignment horizontal="center" vertical="center"/>
    </xf>
    <xf numFmtId="0" fontId="32" fillId="0" borderId="7" xfId="0" applyFont="1" applyBorder="1" applyAlignment="1">
      <alignment vertical="center"/>
    </xf>
    <xf numFmtId="49" fontId="29" fillId="0" borderId="8" xfId="0" applyNumberFormat="1" applyFont="1" applyBorder="1" applyAlignment="1" applyProtection="1">
      <alignment vertical="center"/>
      <protection locked="0"/>
    </xf>
    <xf numFmtId="0" fontId="32" fillId="0" borderId="11" xfId="0" applyFont="1" applyBorder="1" applyAlignment="1" applyProtection="1">
      <alignment vertical="center"/>
      <protection locked="0"/>
    </xf>
    <xf numFmtId="0" fontId="32" fillId="0" borderId="7" xfId="0" applyFont="1" applyBorder="1" applyAlignment="1" applyProtection="1">
      <alignment vertical="center"/>
      <protection locked="0"/>
    </xf>
    <xf numFmtId="0" fontId="28" fillId="4" borderId="94" xfId="0" applyFont="1" applyFill="1" applyBorder="1" applyAlignment="1">
      <alignment horizontal="center" vertical="center" wrapText="1"/>
    </xf>
    <xf numFmtId="0" fontId="59" fillId="0" borderId="110" xfId="0" applyFont="1" applyBorder="1" applyAlignment="1">
      <alignment vertical="center" wrapText="1"/>
    </xf>
    <xf numFmtId="0" fontId="34" fillId="4" borderId="94" xfId="0" applyFont="1" applyFill="1" applyBorder="1" applyAlignment="1">
      <alignment horizontal="center" vertical="center" wrapText="1"/>
    </xf>
    <xf numFmtId="0" fontId="32" fillId="0" borderId="107" xfId="0" applyFont="1" applyBorder="1" applyAlignment="1">
      <alignment vertical="center" wrapText="1"/>
    </xf>
    <xf numFmtId="0" fontId="32" fillId="0" borderId="110" xfId="0" applyFont="1" applyBorder="1" applyAlignment="1">
      <alignment vertical="center" wrapText="1"/>
    </xf>
    <xf numFmtId="49" fontId="29" fillId="0" borderId="8" xfId="0" applyNumberFormat="1" applyFont="1" applyBorder="1" applyAlignment="1" applyProtection="1">
      <alignment horizontal="left" vertical="center"/>
      <protection locked="0"/>
    </xf>
    <xf numFmtId="0" fontId="32" fillId="0" borderId="107" xfId="0" applyFont="1" applyBorder="1" applyAlignment="1">
      <alignment vertical="center"/>
    </xf>
    <xf numFmtId="0" fontId="32" fillId="0" borderId="110" xfId="0" applyFont="1" applyBorder="1" applyAlignment="1">
      <alignment vertical="center"/>
    </xf>
    <xf numFmtId="0" fontId="36" fillId="0" borderId="143" xfId="0" applyFont="1" applyBorder="1" applyAlignment="1">
      <alignment horizontal="left" vertical="center" wrapText="1"/>
    </xf>
    <xf numFmtId="0" fontId="36" fillId="0" borderId="144" xfId="0" applyFont="1" applyBorder="1" applyAlignment="1">
      <alignment horizontal="left" vertical="center" wrapText="1"/>
    </xf>
    <xf numFmtId="0" fontId="40" fillId="0" borderId="143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0" borderId="145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4" fillId="0" borderId="8" xfId="0" applyFont="1" applyBorder="1" applyAlignment="1">
      <alignment horizontal="center" vertical="center"/>
    </xf>
    <xf numFmtId="49" fontId="29" fillId="0" borderId="11" xfId="0" applyNumberFormat="1" applyFont="1" applyBorder="1" applyAlignment="1" applyProtection="1">
      <alignment vertical="center"/>
      <protection locked="0"/>
    </xf>
    <xf numFmtId="49" fontId="29" fillId="0" borderId="7" xfId="0" applyNumberFormat="1" applyFont="1" applyBorder="1" applyAlignment="1" applyProtection="1">
      <alignment vertical="center"/>
      <protection locked="0"/>
    </xf>
    <xf numFmtId="0" fontId="34" fillId="4" borderId="90" xfId="0" applyFont="1" applyFill="1" applyBorder="1" applyAlignment="1">
      <alignment horizontal="center" vertical="center" wrapText="1"/>
    </xf>
    <xf numFmtId="0" fontId="34" fillId="4" borderId="112" xfId="0" applyFont="1" applyFill="1" applyBorder="1" applyAlignment="1">
      <alignment horizontal="center" vertical="center"/>
    </xf>
    <xf numFmtId="0" fontId="34" fillId="4" borderId="109" xfId="0" applyFont="1" applyFill="1" applyBorder="1" applyAlignment="1">
      <alignment horizontal="center" vertical="center"/>
    </xf>
    <xf numFmtId="5" fontId="16" fillId="0" borderId="68" xfId="0" applyNumberFormat="1" applyFont="1" applyBorder="1" applyAlignment="1">
      <alignment horizontal="right" vertical="center" wrapText="1" readingOrder="1"/>
    </xf>
    <xf numFmtId="5" fontId="2" fillId="0" borderId="23" xfId="0" applyNumberFormat="1" applyFont="1" applyBorder="1" applyAlignment="1">
      <alignment vertical="center"/>
    </xf>
    <xf numFmtId="5" fontId="2" fillId="0" borderId="24" xfId="0" applyNumberFormat="1" applyFont="1" applyBorder="1" applyAlignment="1">
      <alignment vertical="center"/>
    </xf>
    <xf numFmtId="5" fontId="16" fillId="0" borderId="68" xfId="0" applyNumberFormat="1" applyFont="1" applyBorder="1" applyAlignment="1">
      <alignment horizontal="right" vertical="center" readingOrder="1"/>
    </xf>
    <xf numFmtId="5" fontId="16" fillId="0" borderId="98" xfId="0" applyNumberFormat="1" applyFont="1" applyBorder="1" applyAlignment="1">
      <alignment horizontal="right" vertical="center" wrapText="1" readingOrder="1"/>
    </xf>
    <xf numFmtId="5" fontId="2" fillId="0" borderId="99" xfId="0" applyNumberFormat="1" applyFont="1" applyBorder="1" applyAlignment="1">
      <alignment vertical="center"/>
    </xf>
    <xf numFmtId="5" fontId="2" fillId="0" borderId="100" xfId="0" applyNumberFormat="1" applyFont="1" applyBorder="1" applyAlignment="1">
      <alignment vertical="center"/>
    </xf>
    <xf numFmtId="5" fontId="16" fillId="0" borderId="98" xfId="0" applyNumberFormat="1" applyFont="1" applyBorder="1" applyAlignment="1">
      <alignment horizontal="right" vertical="center" readingOrder="1"/>
    </xf>
    <xf numFmtId="5" fontId="16" fillId="0" borderId="101" xfId="0" applyNumberFormat="1" applyFont="1" applyBorder="1" applyAlignment="1">
      <alignment horizontal="right" vertical="center" readingOrder="1"/>
    </xf>
    <xf numFmtId="5" fontId="2" fillId="0" borderId="79" xfId="0" applyNumberFormat="1" applyFont="1" applyBorder="1" applyAlignment="1">
      <alignment vertical="center"/>
    </xf>
    <xf numFmtId="5" fontId="2" fillId="0" borderId="80" xfId="0" applyNumberFormat="1" applyFont="1" applyBorder="1" applyAlignment="1">
      <alignment vertical="center"/>
    </xf>
    <xf numFmtId="5" fontId="17" fillId="0" borderId="109" xfId="0" applyNumberFormat="1" applyFont="1" applyBorder="1" applyAlignment="1">
      <alignment horizontal="right" vertical="top" readingOrder="1"/>
    </xf>
    <xf numFmtId="5" fontId="2" fillId="0" borderId="87" xfId="0" applyNumberFormat="1" applyFont="1" applyBorder="1" applyAlignment="1">
      <alignment vertical="center"/>
    </xf>
    <xf numFmtId="5" fontId="2" fillId="0" borderId="88" xfId="0" applyNumberFormat="1" applyFont="1" applyBorder="1" applyAlignment="1">
      <alignment vertical="center"/>
    </xf>
    <xf numFmtId="5" fontId="16" fillId="0" borderId="115" xfId="0" applyNumberFormat="1" applyFont="1" applyBorder="1" applyAlignment="1">
      <alignment horizontal="right" vertical="center" wrapText="1" readingOrder="1"/>
    </xf>
    <xf numFmtId="5" fontId="2" fillId="0" borderId="116" xfId="0" applyNumberFormat="1" applyFont="1" applyBorder="1" applyAlignment="1">
      <alignment vertical="center"/>
    </xf>
    <xf numFmtId="5" fontId="2" fillId="0" borderId="117" xfId="0" applyNumberFormat="1" applyFont="1" applyBorder="1" applyAlignment="1">
      <alignment vertical="center"/>
    </xf>
    <xf numFmtId="5" fontId="16" fillId="0" borderId="115" xfId="0" applyNumberFormat="1" applyFont="1" applyBorder="1" applyAlignment="1">
      <alignment horizontal="right" vertical="center" readingOrder="1"/>
    </xf>
    <xf numFmtId="5" fontId="9" fillId="0" borderId="68" xfId="0" applyNumberFormat="1" applyFont="1" applyBorder="1" applyAlignment="1">
      <alignment horizontal="right" vertical="center" wrapText="1" readingOrder="1"/>
    </xf>
    <xf numFmtId="5" fontId="9" fillId="0" borderId="120" xfId="0" applyNumberFormat="1" applyFont="1" applyBorder="1" applyAlignment="1">
      <alignment horizontal="right" vertical="center" wrapText="1" readingOrder="1"/>
    </xf>
    <xf numFmtId="5" fontId="2" fillId="0" borderId="32" xfId="0" applyNumberFormat="1" applyFont="1" applyBorder="1" applyAlignment="1">
      <alignment vertical="center"/>
    </xf>
    <xf numFmtId="5" fontId="2" fillId="0" borderId="33" xfId="0" applyNumberFormat="1" applyFont="1" applyBorder="1" applyAlignment="1">
      <alignment vertical="center"/>
    </xf>
    <xf numFmtId="5" fontId="16" fillId="0" borderId="120" xfId="0" applyNumberFormat="1" applyFont="1" applyBorder="1" applyAlignment="1">
      <alignment horizontal="right" vertical="center" readingOrder="1"/>
    </xf>
    <xf numFmtId="5" fontId="16" fillId="0" borderId="5" xfId="0" applyNumberFormat="1" applyFont="1" applyBorder="1" applyAlignment="1">
      <alignment horizontal="right" vertical="center" wrapText="1" readingOrder="1"/>
    </xf>
    <xf numFmtId="5" fontId="2" fillId="0" borderId="6" xfId="0" applyNumberFormat="1" applyFont="1" applyBorder="1" applyAlignment="1">
      <alignment vertical="center"/>
    </xf>
    <xf numFmtId="5" fontId="2" fillId="0" borderId="7" xfId="0" applyNumberFormat="1" applyFont="1" applyBorder="1" applyAlignment="1">
      <alignment vertical="center"/>
    </xf>
    <xf numFmtId="5" fontId="16" fillId="0" borderId="5" xfId="0" applyNumberFormat="1" applyFont="1" applyBorder="1" applyAlignment="1">
      <alignment horizontal="right" vertical="center" readingOrder="1"/>
    </xf>
    <xf numFmtId="5" fontId="16" fillId="0" borderId="90" xfId="0" applyNumberFormat="1" applyFont="1" applyBorder="1" applyAlignment="1">
      <alignment horizontal="right" vertical="center" wrapText="1" readingOrder="1"/>
    </xf>
    <xf numFmtId="5" fontId="2" fillId="0" borderId="91" xfId="0" applyNumberFormat="1" applyFont="1" applyBorder="1" applyAlignment="1">
      <alignment vertical="center"/>
    </xf>
    <xf numFmtId="5" fontId="2" fillId="0" borderId="92" xfId="0" applyNumberFormat="1" applyFont="1" applyBorder="1" applyAlignment="1">
      <alignment vertical="center"/>
    </xf>
    <xf numFmtId="5" fontId="16" fillId="0" borderId="90" xfId="0" applyNumberFormat="1" applyFont="1" applyBorder="1" applyAlignment="1">
      <alignment horizontal="right" vertical="center" readingOrder="1"/>
    </xf>
    <xf numFmtId="5" fontId="16" fillId="0" borderId="103" xfId="0" applyNumberFormat="1" applyFont="1" applyBorder="1" applyAlignment="1">
      <alignment horizontal="right" vertical="center" wrapText="1" readingOrder="1"/>
    </xf>
    <xf numFmtId="5" fontId="2" fillId="0" borderId="104" xfId="0" applyNumberFormat="1" applyFont="1" applyBorder="1" applyAlignment="1">
      <alignment vertical="center"/>
    </xf>
    <xf numFmtId="5" fontId="2" fillId="0" borderId="105" xfId="0" applyNumberFormat="1" applyFont="1" applyBorder="1" applyAlignment="1">
      <alignment vertical="center"/>
    </xf>
    <xf numFmtId="5" fontId="16" fillId="0" borderId="103" xfId="0" applyNumberFormat="1" applyFont="1" applyBorder="1" applyAlignment="1">
      <alignment horizontal="right" vertical="center" readingOrder="1"/>
    </xf>
    <xf numFmtId="5" fontId="16" fillId="0" borderId="120" xfId="0" applyNumberFormat="1" applyFont="1" applyBorder="1" applyAlignment="1">
      <alignment horizontal="right" vertical="center" wrapText="1" readingOrder="1"/>
    </xf>
    <xf numFmtId="5" fontId="19" fillId="0" borderId="5" xfId="0" applyNumberFormat="1" applyFont="1" applyBorder="1" applyAlignment="1">
      <alignment horizontal="right" vertical="center" wrapText="1" readingOrder="1"/>
    </xf>
    <xf numFmtId="5" fontId="2" fillId="0" borderId="10" xfId="0" applyNumberFormat="1" applyFont="1" applyBorder="1" applyAlignment="1">
      <alignment vertical="center"/>
    </xf>
    <xf numFmtId="5" fontId="16" fillId="0" borderId="9" xfId="0" applyNumberFormat="1" applyFont="1" applyBorder="1" applyAlignment="1">
      <alignment horizontal="right" vertical="center" readingOrder="1"/>
    </xf>
    <xf numFmtId="5" fontId="19" fillId="0" borderId="90" xfId="0" applyNumberFormat="1" applyFont="1" applyBorder="1" applyAlignment="1">
      <alignment horizontal="right" vertical="center" wrapText="1" readingOrder="1"/>
    </xf>
    <xf numFmtId="5" fontId="16" fillId="0" borderId="91" xfId="0" applyNumberFormat="1" applyFont="1" applyBorder="1" applyAlignment="1">
      <alignment horizontal="right" vertical="center" readingOrder="1"/>
    </xf>
    <xf numFmtId="5" fontId="19" fillId="0" borderId="98" xfId="0" applyNumberFormat="1" applyFont="1" applyBorder="1" applyAlignment="1">
      <alignment horizontal="right" vertical="center" wrapText="1" readingOrder="1"/>
    </xf>
    <xf numFmtId="5" fontId="16" fillId="0" borderId="99" xfId="0" applyNumberFormat="1" applyFont="1" applyBorder="1" applyAlignment="1">
      <alignment horizontal="right" vertical="center" readingOrder="1"/>
    </xf>
    <xf numFmtId="5" fontId="19" fillId="0" borderId="103" xfId="0" applyNumberFormat="1" applyFont="1" applyBorder="1" applyAlignment="1">
      <alignment horizontal="right" vertical="center" wrapText="1" readingOrder="1"/>
    </xf>
    <xf numFmtId="5" fontId="16" fillId="0" borderId="104" xfId="0" applyNumberFormat="1" applyFont="1" applyBorder="1" applyAlignment="1">
      <alignment horizontal="right" vertical="center" readingOrder="1"/>
    </xf>
    <xf numFmtId="5" fontId="19" fillId="0" borderId="98" xfId="0" applyNumberFormat="1" applyFont="1" applyBorder="1" applyAlignment="1">
      <alignment horizontal="right" vertical="center" wrapText="1" readingOrder="1"/>
    </xf>
    <xf numFmtId="5" fontId="19" fillId="0" borderId="99" xfId="0" applyNumberFormat="1" applyFont="1" applyBorder="1" applyAlignment="1">
      <alignment horizontal="right" vertical="center" wrapText="1" readingOrder="1"/>
    </xf>
    <xf numFmtId="5" fontId="16" fillId="0" borderId="121" xfId="0" applyNumberFormat="1" applyFont="1" applyBorder="1" applyAlignment="1">
      <alignment horizontal="right" vertical="center" readingOrder="1"/>
    </xf>
    <xf numFmtId="5" fontId="16" fillId="2" borderId="9" xfId="0" applyNumberFormat="1" applyFont="1" applyFill="1" applyBorder="1" applyAlignment="1">
      <alignment horizontal="left" vertical="center" readingOrder="1"/>
    </xf>
    <xf numFmtId="5" fontId="16" fillId="2" borderId="11" xfId="0" applyNumberFormat="1" applyFont="1" applyFill="1" applyBorder="1" applyAlignment="1">
      <alignment horizontal="left" vertical="center" readingOrder="1"/>
    </xf>
    <xf numFmtId="5" fontId="16" fillId="2" borderId="7" xfId="0" applyNumberFormat="1" applyFont="1" applyFill="1" applyBorder="1" applyAlignment="1">
      <alignment horizontal="left" vertical="center" readingOrder="1"/>
    </xf>
    <xf numFmtId="182" fontId="14" fillId="0" borderId="5" xfId="0" applyNumberFormat="1" applyFont="1" applyBorder="1" applyAlignment="1">
      <alignment horizontal="right" vertical="center" wrapText="1" readingOrder="1"/>
    </xf>
    <xf numFmtId="182" fontId="2" fillId="0" borderId="6" xfId="0" applyNumberFormat="1" applyFont="1" applyBorder="1" applyAlignment="1">
      <alignment vertical="center"/>
    </xf>
    <xf numFmtId="182" fontId="2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22/11/relationships/FeaturePropertyBag" Target="featurePropertyBag/featurePropertyBag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374253</xdr:colOff>
      <xdr:row>42</xdr:row>
      <xdr:rowOff>50404</xdr:rowOff>
    </xdr:from>
    <xdr:ext cx="752475" cy="1905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75706" y="13558045"/>
          <a:ext cx="752475" cy="190500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First-com,first-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served basis</a:t>
          </a:r>
        </a:p>
      </xdr:txBody>
    </xdr:sp>
    <xdr:clientData fLocksWithSheet="0"/>
  </xdr:oneCellAnchor>
  <xdr:oneCellAnchor>
    <xdr:from>
      <xdr:col>11</xdr:col>
      <xdr:colOff>277018</xdr:colOff>
      <xdr:row>46</xdr:row>
      <xdr:rowOff>19050</xdr:rowOff>
    </xdr:from>
    <xdr:ext cx="357982" cy="1238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878534" y="14526816"/>
          <a:ext cx="357982" cy="123825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Priority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219075</xdr:colOff>
      <xdr:row>31</xdr:row>
      <xdr:rowOff>19051</xdr:rowOff>
    </xdr:from>
    <xdr:ext cx="406400" cy="11430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800350" y="10963276"/>
          <a:ext cx="406400" cy="114300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366346</xdr:colOff>
      <xdr:row>0</xdr:row>
      <xdr:rowOff>77909</xdr:rowOff>
    </xdr:from>
    <xdr:ext cx="2419350" cy="600075"/>
    <xdr:pic>
      <xdr:nvPicPr>
        <xdr:cNvPr id="2" name="image1.png" descr="ロゴ&#10;&#10;中程度の精度で自動的に生成された説明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0" y="77909"/>
          <a:ext cx="241935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225425</xdr:colOff>
      <xdr:row>33</xdr:row>
      <xdr:rowOff>15875</xdr:rowOff>
    </xdr:from>
    <xdr:ext cx="406400" cy="114300"/>
    <xdr:sp macro="" textlink="">
      <xdr:nvSpPr>
        <xdr:cNvPr id="29" name="Shape 17">
          <a:extLst>
            <a:ext uri="{FF2B5EF4-FFF2-40B4-BE49-F238E27FC236}">
              <a16:creationId xmlns:a16="http://schemas.microsoft.com/office/drawing/2014/main" id="{37A83679-EFCB-4F3F-AA15-EAEF6EB11C26}"/>
            </a:ext>
          </a:extLst>
        </xdr:cNvPr>
        <xdr:cNvSpPr txBox="1"/>
      </xdr:nvSpPr>
      <xdr:spPr>
        <a:xfrm>
          <a:off x="2806700" y="11455400"/>
          <a:ext cx="406400" cy="114300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225425</xdr:colOff>
      <xdr:row>35</xdr:row>
      <xdr:rowOff>15875</xdr:rowOff>
    </xdr:from>
    <xdr:ext cx="406400" cy="114300"/>
    <xdr:sp macro="" textlink="">
      <xdr:nvSpPr>
        <xdr:cNvPr id="30" name="Shape 17">
          <a:extLst>
            <a:ext uri="{FF2B5EF4-FFF2-40B4-BE49-F238E27FC236}">
              <a16:creationId xmlns:a16="http://schemas.microsoft.com/office/drawing/2014/main" id="{7406BF51-8900-4AD3-82FD-42247D278D31}"/>
            </a:ext>
          </a:extLst>
        </xdr:cNvPr>
        <xdr:cNvSpPr txBox="1"/>
      </xdr:nvSpPr>
      <xdr:spPr>
        <a:xfrm>
          <a:off x="2806700" y="11950700"/>
          <a:ext cx="406400" cy="114300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225425</xdr:colOff>
      <xdr:row>37</xdr:row>
      <xdr:rowOff>19050</xdr:rowOff>
    </xdr:from>
    <xdr:ext cx="406400" cy="114300"/>
    <xdr:sp macro="" textlink="">
      <xdr:nvSpPr>
        <xdr:cNvPr id="31" name="Shape 17">
          <a:extLst>
            <a:ext uri="{FF2B5EF4-FFF2-40B4-BE49-F238E27FC236}">
              <a16:creationId xmlns:a16="http://schemas.microsoft.com/office/drawing/2014/main" id="{D5447907-47BB-4DC1-8370-2F9C8E3152AE}"/>
            </a:ext>
          </a:extLst>
        </xdr:cNvPr>
        <xdr:cNvSpPr txBox="1"/>
      </xdr:nvSpPr>
      <xdr:spPr>
        <a:xfrm>
          <a:off x="2806700" y="12277725"/>
          <a:ext cx="406400" cy="114300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233363</xdr:colOff>
      <xdr:row>39</xdr:row>
      <xdr:rowOff>14287</xdr:rowOff>
    </xdr:from>
    <xdr:ext cx="406400" cy="114300"/>
    <xdr:sp macro="" textlink="">
      <xdr:nvSpPr>
        <xdr:cNvPr id="32" name="Shape 17">
          <a:extLst>
            <a:ext uri="{FF2B5EF4-FFF2-40B4-BE49-F238E27FC236}">
              <a16:creationId xmlns:a16="http://schemas.microsoft.com/office/drawing/2014/main" id="{2A01BE2D-2F9C-4FFB-B551-10C2E7C35F84}"/>
            </a:ext>
          </a:extLst>
        </xdr:cNvPr>
        <xdr:cNvSpPr txBox="1"/>
      </xdr:nvSpPr>
      <xdr:spPr>
        <a:xfrm>
          <a:off x="2834879" y="12771834"/>
          <a:ext cx="406400" cy="114300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221853</xdr:colOff>
      <xdr:row>43</xdr:row>
      <xdr:rowOff>17858</xdr:rowOff>
    </xdr:from>
    <xdr:ext cx="406400" cy="114300"/>
    <xdr:sp macro="" textlink="">
      <xdr:nvSpPr>
        <xdr:cNvPr id="33" name="Shape 17">
          <a:extLst>
            <a:ext uri="{FF2B5EF4-FFF2-40B4-BE49-F238E27FC236}">
              <a16:creationId xmlns:a16="http://schemas.microsoft.com/office/drawing/2014/main" id="{24A2B12B-1899-473F-9626-7AA70B754478}"/>
            </a:ext>
          </a:extLst>
        </xdr:cNvPr>
        <xdr:cNvSpPr txBox="1"/>
      </xdr:nvSpPr>
      <xdr:spPr>
        <a:xfrm>
          <a:off x="2823369" y="13775530"/>
          <a:ext cx="406400" cy="114300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267890</xdr:colOff>
      <xdr:row>45</xdr:row>
      <xdr:rowOff>17860</xdr:rowOff>
    </xdr:from>
    <xdr:ext cx="357188" cy="113109"/>
    <xdr:sp macro="" textlink="">
      <xdr:nvSpPr>
        <xdr:cNvPr id="35" name="Shape 17">
          <a:extLst>
            <a:ext uri="{FF2B5EF4-FFF2-40B4-BE49-F238E27FC236}">
              <a16:creationId xmlns:a16="http://schemas.microsoft.com/office/drawing/2014/main" id="{5E997ED5-1F69-4087-8444-1C1CD000B9F4}"/>
            </a:ext>
          </a:extLst>
        </xdr:cNvPr>
        <xdr:cNvSpPr txBox="1"/>
      </xdr:nvSpPr>
      <xdr:spPr>
        <a:xfrm>
          <a:off x="2869406" y="14275594"/>
          <a:ext cx="357188" cy="1131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274240</xdr:colOff>
      <xdr:row>47</xdr:row>
      <xdr:rowOff>19050</xdr:rowOff>
    </xdr:from>
    <xdr:ext cx="357982" cy="141684"/>
    <xdr:sp macro="" textlink="">
      <xdr:nvSpPr>
        <xdr:cNvPr id="36" name="Shape 9">
          <a:extLst>
            <a:ext uri="{FF2B5EF4-FFF2-40B4-BE49-F238E27FC236}">
              <a16:creationId xmlns:a16="http://schemas.microsoft.com/office/drawing/2014/main" id="{D36D99DE-100A-47E9-BC15-0096B1FDB56E}"/>
            </a:ext>
          </a:extLst>
        </xdr:cNvPr>
        <xdr:cNvSpPr txBox="1"/>
      </xdr:nvSpPr>
      <xdr:spPr>
        <a:xfrm>
          <a:off x="2875756" y="14776847"/>
          <a:ext cx="357982" cy="141684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Priority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273843</xdr:colOff>
      <xdr:row>49</xdr:row>
      <xdr:rowOff>9923</xdr:rowOff>
    </xdr:from>
    <xdr:ext cx="352426" cy="132952"/>
    <xdr:sp macro="" textlink="">
      <xdr:nvSpPr>
        <xdr:cNvPr id="37" name="Shape 9">
          <a:extLst>
            <a:ext uri="{FF2B5EF4-FFF2-40B4-BE49-F238E27FC236}">
              <a16:creationId xmlns:a16="http://schemas.microsoft.com/office/drawing/2014/main" id="{C6AC6DBF-2694-443A-AD26-4096C432EF98}"/>
            </a:ext>
          </a:extLst>
        </xdr:cNvPr>
        <xdr:cNvSpPr txBox="1"/>
      </xdr:nvSpPr>
      <xdr:spPr>
        <a:xfrm>
          <a:off x="2875359" y="15267782"/>
          <a:ext cx="352426" cy="132952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Priority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274637</xdr:colOff>
      <xdr:row>50</xdr:row>
      <xdr:rowOff>18653</xdr:rowOff>
    </xdr:from>
    <xdr:ext cx="357188" cy="113109"/>
    <xdr:sp macro="" textlink="">
      <xdr:nvSpPr>
        <xdr:cNvPr id="38" name="Shape 17">
          <a:extLst>
            <a:ext uri="{FF2B5EF4-FFF2-40B4-BE49-F238E27FC236}">
              <a16:creationId xmlns:a16="http://schemas.microsoft.com/office/drawing/2014/main" id="{2D1D8C28-9277-4B94-B7F3-6D2C40B320DB}"/>
            </a:ext>
          </a:extLst>
        </xdr:cNvPr>
        <xdr:cNvSpPr txBox="1"/>
      </xdr:nvSpPr>
      <xdr:spPr>
        <a:xfrm>
          <a:off x="2876153" y="15526544"/>
          <a:ext cx="357188" cy="1131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271462</xdr:colOff>
      <xdr:row>51</xdr:row>
      <xdr:rowOff>18653</xdr:rowOff>
    </xdr:from>
    <xdr:ext cx="357188" cy="113109"/>
    <xdr:sp macro="" textlink="">
      <xdr:nvSpPr>
        <xdr:cNvPr id="39" name="Shape 17">
          <a:extLst>
            <a:ext uri="{FF2B5EF4-FFF2-40B4-BE49-F238E27FC236}">
              <a16:creationId xmlns:a16="http://schemas.microsoft.com/office/drawing/2014/main" id="{8278624E-9E60-4901-820F-FD0D6300C248}"/>
            </a:ext>
          </a:extLst>
        </xdr:cNvPr>
        <xdr:cNvSpPr txBox="1"/>
      </xdr:nvSpPr>
      <xdr:spPr>
        <a:xfrm>
          <a:off x="2872978" y="15776575"/>
          <a:ext cx="357188" cy="1131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271859</xdr:colOff>
      <xdr:row>52</xdr:row>
      <xdr:rowOff>24606</xdr:rowOff>
    </xdr:from>
    <xdr:ext cx="357188" cy="113109"/>
    <xdr:sp macro="" textlink="">
      <xdr:nvSpPr>
        <xdr:cNvPr id="40" name="Shape 17">
          <a:extLst>
            <a:ext uri="{FF2B5EF4-FFF2-40B4-BE49-F238E27FC236}">
              <a16:creationId xmlns:a16="http://schemas.microsoft.com/office/drawing/2014/main" id="{F5A35FD7-92AD-4FAB-9C5D-940B15128086}"/>
            </a:ext>
          </a:extLst>
        </xdr:cNvPr>
        <xdr:cNvSpPr txBox="1"/>
      </xdr:nvSpPr>
      <xdr:spPr>
        <a:xfrm>
          <a:off x="2873375" y="16032559"/>
          <a:ext cx="357188" cy="1131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272255</xdr:colOff>
      <xdr:row>57</xdr:row>
      <xdr:rowOff>19050</xdr:rowOff>
    </xdr:from>
    <xdr:ext cx="357188" cy="113109"/>
    <xdr:sp macro="" textlink="">
      <xdr:nvSpPr>
        <xdr:cNvPr id="41" name="Shape 17">
          <a:extLst>
            <a:ext uri="{FF2B5EF4-FFF2-40B4-BE49-F238E27FC236}">
              <a16:creationId xmlns:a16="http://schemas.microsoft.com/office/drawing/2014/main" id="{130D2BFB-A14F-474F-B8E1-C6305999E083}"/>
            </a:ext>
          </a:extLst>
        </xdr:cNvPr>
        <xdr:cNvSpPr txBox="1"/>
      </xdr:nvSpPr>
      <xdr:spPr>
        <a:xfrm>
          <a:off x="2873771" y="17277159"/>
          <a:ext cx="357188" cy="1131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272255</xdr:colOff>
      <xdr:row>63</xdr:row>
      <xdr:rowOff>15875</xdr:rowOff>
    </xdr:from>
    <xdr:ext cx="357188" cy="113109"/>
    <xdr:sp macro="" textlink="">
      <xdr:nvSpPr>
        <xdr:cNvPr id="42" name="Shape 17">
          <a:extLst>
            <a:ext uri="{FF2B5EF4-FFF2-40B4-BE49-F238E27FC236}">
              <a16:creationId xmlns:a16="http://schemas.microsoft.com/office/drawing/2014/main" id="{75A5B609-1821-4988-B246-4577FD38D51F}"/>
            </a:ext>
          </a:extLst>
        </xdr:cNvPr>
        <xdr:cNvSpPr txBox="1"/>
      </xdr:nvSpPr>
      <xdr:spPr>
        <a:xfrm>
          <a:off x="2873771" y="18774172"/>
          <a:ext cx="357188" cy="1131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266302</xdr:colOff>
      <xdr:row>69</xdr:row>
      <xdr:rowOff>19051</xdr:rowOff>
    </xdr:from>
    <xdr:ext cx="357188" cy="113109"/>
    <xdr:sp macro="" textlink="">
      <xdr:nvSpPr>
        <xdr:cNvPr id="43" name="Shape 17">
          <a:extLst>
            <a:ext uri="{FF2B5EF4-FFF2-40B4-BE49-F238E27FC236}">
              <a16:creationId xmlns:a16="http://schemas.microsoft.com/office/drawing/2014/main" id="{9554B15A-1EF0-475C-AA0F-FCBF8C0E488C}"/>
            </a:ext>
          </a:extLst>
        </xdr:cNvPr>
        <xdr:cNvSpPr txBox="1"/>
      </xdr:nvSpPr>
      <xdr:spPr>
        <a:xfrm>
          <a:off x="2867818" y="20277535"/>
          <a:ext cx="357188" cy="1131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270270</xdr:colOff>
      <xdr:row>71</xdr:row>
      <xdr:rowOff>19844</xdr:rowOff>
    </xdr:from>
    <xdr:ext cx="357188" cy="113109"/>
    <xdr:sp macro="" textlink="">
      <xdr:nvSpPr>
        <xdr:cNvPr id="44" name="Shape 17">
          <a:extLst>
            <a:ext uri="{FF2B5EF4-FFF2-40B4-BE49-F238E27FC236}">
              <a16:creationId xmlns:a16="http://schemas.microsoft.com/office/drawing/2014/main" id="{99998DF7-5FD5-4D1A-BC3E-D945E5A0EB02}"/>
            </a:ext>
          </a:extLst>
        </xdr:cNvPr>
        <xdr:cNvSpPr txBox="1"/>
      </xdr:nvSpPr>
      <xdr:spPr>
        <a:xfrm>
          <a:off x="2871786" y="20778391"/>
          <a:ext cx="357188" cy="1131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276620</xdr:colOff>
      <xdr:row>75</xdr:row>
      <xdr:rowOff>16669</xdr:rowOff>
    </xdr:from>
    <xdr:ext cx="357188" cy="113109"/>
    <xdr:sp macro="" textlink="">
      <xdr:nvSpPr>
        <xdr:cNvPr id="45" name="Shape 17">
          <a:extLst>
            <a:ext uri="{FF2B5EF4-FFF2-40B4-BE49-F238E27FC236}">
              <a16:creationId xmlns:a16="http://schemas.microsoft.com/office/drawing/2014/main" id="{9DA53B7B-B5A1-4751-A4FC-FD4FD58EFFF2}"/>
            </a:ext>
          </a:extLst>
        </xdr:cNvPr>
        <xdr:cNvSpPr txBox="1"/>
      </xdr:nvSpPr>
      <xdr:spPr>
        <a:xfrm>
          <a:off x="2878136" y="21775341"/>
          <a:ext cx="357188" cy="1131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273445</xdr:colOff>
      <xdr:row>76</xdr:row>
      <xdr:rowOff>10717</xdr:rowOff>
    </xdr:from>
    <xdr:ext cx="357188" cy="113109"/>
    <xdr:sp macro="" textlink="">
      <xdr:nvSpPr>
        <xdr:cNvPr id="46" name="Shape 17">
          <a:extLst>
            <a:ext uri="{FF2B5EF4-FFF2-40B4-BE49-F238E27FC236}">
              <a16:creationId xmlns:a16="http://schemas.microsoft.com/office/drawing/2014/main" id="{0A9956F7-EB45-4CBF-BAF5-B1DD5E8A482C}"/>
            </a:ext>
          </a:extLst>
        </xdr:cNvPr>
        <xdr:cNvSpPr txBox="1"/>
      </xdr:nvSpPr>
      <xdr:spPr>
        <a:xfrm>
          <a:off x="2874961" y="22019420"/>
          <a:ext cx="357188" cy="1131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273843</xdr:colOff>
      <xdr:row>77</xdr:row>
      <xdr:rowOff>23813</xdr:rowOff>
    </xdr:from>
    <xdr:ext cx="357188" cy="113109"/>
    <xdr:sp macro="" textlink="">
      <xdr:nvSpPr>
        <xdr:cNvPr id="47" name="Shape 17">
          <a:extLst>
            <a:ext uri="{FF2B5EF4-FFF2-40B4-BE49-F238E27FC236}">
              <a16:creationId xmlns:a16="http://schemas.microsoft.com/office/drawing/2014/main" id="{11935FB2-0FE1-429F-8E6A-9BD98444DFCF}"/>
            </a:ext>
          </a:extLst>
        </xdr:cNvPr>
        <xdr:cNvSpPr txBox="1"/>
      </xdr:nvSpPr>
      <xdr:spPr>
        <a:xfrm>
          <a:off x="2875359" y="22282547"/>
          <a:ext cx="357188" cy="1131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Lottery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286146</xdr:colOff>
      <xdr:row>80</xdr:row>
      <xdr:rowOff>12303</xdr:rowOff>
    </xdr:from>
    <xdr:ext cx="352426" cy="132952"/>
    <xdr:sp macro="" textlink="">
      <xdr:nvSpPr>
        <xdr:cNvPr id="48" name="Shape 9">
          <a:extLst>
            <a:ext uri="{FF2B5EF4-FFF2-40B4-BE49-F238E27FC236}">
              <a16:creationId xmlns:a16="http://schemas.microsoft.com/office/drawing/2014/main" id="{B50B1563-D9ED-44BF-A743-D4FF6A82FE19}"/>
            </a:ext>
          </a:extLst>
        </xdr:cNvPr>
        <xdr:cNvSpPr txBox="1"/>
      </xdr:nvSpPr>
      <xdr:spPr>
        <a:xfrm>
          <a:off x="2887662" y="23021131"/>
          <a:ext cx="352426" cy="132952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Priority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273843</xdr:colOff>
      <xdr:row>84</xdr:row>
      <xdr:rowOff>23813</xdr:rowOff>
    </xdr:from>
    <xdr:ext cx="352426" cy="132952"/>
    <xdr:sp macro="" textlink="">
      <xdr:nvSpPr>
        <xdr:cNvPr id="49" name="Shape 9">
          <a:extLst>
            <a:ext uri="{FF2B5EF4-FFF2-40B4-BE49-F238E27FC236}">
              <a16:creationId xmlns:a16="http://schemas.microsoft.com/office/drawing/2014/main" id="{CCBFAB13-863A-4D85-B6B4-314A583621DC}"/>
            </a:ext>
          </a:extLst>
        </xdr:cNvPr>
        <xdr:cNvSpPr txBox="1"/>
      </xdr:nvSpPr>
      <xdr:spPr>
        <a:xfrm>
          <a:off x="2875359" y="24032766"/>
          <a:ext cx="352426" cy="132952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Priority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285749</xdr:colOff>
      <xdr:row>88</xdr:row>
      <xdr:rowOff>14685</xdr:rowOff>
    </xdr:from>
    <xdr:ext cx="352426" cy="132952"/>
    <xdr:sp macro="" textlink="">
      <xdr:nvSpPr>
        <xdr:cNvPr id="50" name="Shape 9">
          <a:extLst>
            <a:ext uri="{FF2B5EF4-FFF2-40B4-BE49-F238E27FC236}">
              <a16:creationId xmlns:a16="http://schemas.microsoft.com/office/drawing/2014/main" id="{2F198315-2EF3-47D8-B5BA-A43C90BBD641}"/>
            </a:ext>
          </a:extLst>
        </xdr:cNvPr>
        <xdr:cNvSpPr txBox="1"/>
      </xdr:nvSpPr>
      <xdr:spPr>
        <a:xfrm>
          <a:off x="2887265" y="25023763"/>
          <a:ext cx="352426" cy="132952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Priority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273843</xdr:colOff>
      <xdr:row>90</xdr:row>
      <xdr:rowOff>17859</xdr:rowOff>
    </xdr:from>
    <xdr:ext cx="352426" cy="132952"/>
    <xdr:sp macro="" textlink="">
      <xdr:nvSpPr>
        <xdr:cNvPr id="51" name="Shape 9">
          <a:extLst>
            <a:ext uri="{FF2B5EF4-FFF2-40B4-BE49-F238E27FC236}">
              <a16:creationId xmlns:a16="http://schemas.microsoft.com/office/drawing/2014/main" id="{900638A1-6729-4401-A120-FD52ECE4327E}"/>
            </a:ext>
          </a:extLst>
        </xdr:cNvPr>
        <xdr:cNvSpPr txBox="1"/>
      </xdr:nvSpPr>
      <xdr:spPr>
        <a:xfrm>
          <a:off x="2875359" y="25527000"/>
          <a:ext cx="352426" cy="132952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spcFirstLastPara="1" wrap="square" lIns="39600" tIns="36000" rIns="36000" bIns="360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0">
              <a:solidFill>
                <a:srgbClr val="FFFF00"/>
              </a:solidFill>
              <a:latin typeface="Arial"/>
              <a:ea typeface="Arial"/>
              <a:cs typeface="Arial"/>
              <a:sym typeface="Arial"/>
            </a:rPr>
            <a:t>Priority</a:t>
          </a:r>
          <a:endParaRPr sz="700" b="0">
            <a:solidFill>
              <a:srgbClr val="FFFF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1339850</xdr:colOff>
      <xdr:row>0</xdr:row>
      <xdr:rowOff>47625</xdr:rowOff>
    </xdr:from>
    <xdr:ext cx="2705030" cy="629618"/>
    <xdr:pic>
      <xdr:nvPicPr>
        <xdr:cNvPr id="4" name="image1.png" descr="ロゴ&#10;&#10;中程度の精度で自動的に生成された説明" title="画像">
          <a:extLst>
            <a:ext uri="{FF2B5EF4-FFF2-40B4-BE49-F238E27FC236}">
              <a16:creationId xmlns:a16="http://schemas.microsoft.com/office/drawing/2014/main" id="{158B5173-48AD-413C-B078-C9C4F7F65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92525" y="47625"/>
          <a:ext cx="2705030" cy="629618"/>
        </a:xfrm>
        <a:prstGeom prst="rect">
          <a:avLst/>
        </a:prstGeom>
        <a:noFill/>
      </xdr:spPr>
    </xdr:pic>
    <xdr:clientData fLocksWithSheet="0"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5"/>
  <sheetViews>
    <sheetView showGridLines="0" tabSelected="1" view="pageBreakPreview" zoomScale="130" zoomScaleNormal="100" zoomScaleSheetLayoutView="130" workbookViewId="0">
      <selection activeCell="AD96" sqref="AD96"/>
    </sheetView>
  </sheetViews>
  <sheetFormatPr defaultColWidth="14.453125" defaultRowHeight="15" customHeight="1"/>
  <cols>
    <col min="1" max="6" width="3.54296875" customWidth="1"/>
    <col min="7" max="7" width="2.54296875" customWidth="1"/>
    <col min="8" max="8" width="4.54296875" customWidth="1"/>
    <col min="9" max="9" width="1.54296875" customWidth="1"/>
    <col min="10" max="10" width="5.54296875" customWidth="1"/>
    <col min="11" max="11" width="1.54296875" customWidth="1"/>
    <col min="12" max="12" width="5.54296875" customWidth="1"/>
    <col min="13" max="14" width="3.54296875" customWidth="1"/>
    <col min="15" max="16" width="6.54296875" customWidth="1"/>
    <col min="17" max="18" width="3.54296875" customWidth="1"/>
    <col min="19" max="24" width="3.7265625" customWidth="1"/>
    <col min="25" max="25" width="8.54296875" customWidth="1"/>
    <col min="26" max="26" width="12.54296875" customWidth="1"/>
    <col min="27" max="27" width="6.54296875" customWidth="1"/>
    <col min="28" max="28" width="1.08984375" customWidth="1"/>
    <col min="29" max="29" width="8.1796875" customWidth="1"/>
  </cols>
  <sheetData>
    <row r="1" spans="1:29" ht="48" customHeight="1">
      <c r="A1" s="267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5"/>
      <c r="AA1" s="1"/>
      <c r="AB1" s="1"/>
      <c r="AC1" s="1"/>
    </row>
    <row r="2" spans="1:29" ht="9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</row>
    <row r="3" spans="1:29" ht="25.5" customHeight="1">
      <c r="A3" s="268" t="s">
        <v>81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7"/>
      <c r="AA3" s="3"/>
      <c r="AB3" s="4"/>
    </row>
    <row r="4" spans="1:29" ht="45" customHeight="1">
      <c r="A4" s="5"/>
      <c r="B4" s="272" t="s">
        <v>82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3"/>
      <c r="Q4" s="6"/>
      <c r="R4" s="269" t="s">
        <v>179</v>
      </c>
      <c r="S4" s="206"/>
      <c r="T4" s="206"/>
      <c r="U4" s="206"/>
      <c r="V4" s="206"/>
      <c r="W4" s="206"/>
      <c r="X4" s="206"/>
      <c r="Y4" s="206"/>
      <c r="Z4" s="207"/>
      <c r="AA4" s="1"/>
      <c r="AB4" s="1"/>
      <c r="AC4" s="1"/>
    </row>
    <row r="5" spans="1:29" ht="30" customHeight="1">
      <c r="A5" s="166" t="s">
        <v>83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5"/>
      <c r="AA5" s="1"/>
      <c r="AB5" s="1"/>
      <c r="AC5" s="1"/>
    </row>
    <row r="6" spans="1:29" ht="25.5" customHeight="1">
      <c r="A6" s="194" t="s">
        <v>84</v>
      </c>
      <c r="B6" s="195"/>
      <c r="C6" s="195"/>
      <c r="D6" s="195"/>
      <c r="E6" s="195"/>
      <c r="F6" s="270"/>
      <c r="G6" s="271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6"/>
      <c r="AA6" s="1"/>
      <c r="AB6" s="1"/>
      <c r="AC6" s="1"/>
    </row>
    <row r="7" spans="1:29" ht="25.5" customHeight="1">
      <c r="A7" s="273" t="s">
        <v>85</v>
      </c>
      <c r="B7" s="274"/>
      <c r="C7" s="275"/>
      <c r="D7" s="279" t="s">
        <v>87</v>
      </c>
      <c r="E7" s="280"/>
      <c r="F7" s="281"/>
      <c r="G7" s="232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4"/>
      <c r="AA7" s="1"/>
      <c r="AB7" s="1"/>
      <c r="AC7" s="1"/>
    </row>
    <row r="8" spans="1:29" ht="25.5" customHeight="1">
      <c r="A8" s="276"/>
      <c r="B8" s="277"/>
      <c r="C8" s="278"/>
      <c r="D8" s="282" t="s">
        <v>88</v>
      </c>
      <c r="E8" s="283"/>
      <c r="F8" s="284"/>
      <c r="G8" s="235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7"/>
      <c r="AA8" s="1"/>
      <c r="AB8" s="1"/>
      <c r="AC8" s="1"/>
    </row>
    <row r="9" spans="1:29" ht="25.5" customHeight="1">
      <c r="A9" s="273" t="s">
        <v>86</v>
      </c>
      <c r="B9" s="274"/>
      <c r="C9" s="275"/>
      <c r="D9" s="261" t="s">
        <v>87</v>
      </c>
      <c r="E9" s="262"/>
      <c r="F9" s="263"/>
      <c r="G9" s="146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8"/>
      <c r="AA9" s="1"/>
      <c r="AB9" s="1"/>
      <c r="AC9" s="1"/>
    </row>
    <row r="10" spans="1:29" ht="25.5" customHeight="1">
      <c r="A10" s="288"/>
      <c r="B10" s="289"/>
      <c r="C10" s="290"/>
      <c r="D10" s="264" t="s">
        <v>89</v>
      </c>
      <c r="E10" s="265"/>
      <c r="F10" s="266"/>
      <c r="G10" s="149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1"/>
      <c r="AA10" s="1"/>
      <c r="AB10" s="1"/>
      <c r="AC10" s="1"/>
    </row>
    <row r="11" spans="1:29" ht="25.5" customHeight="1">
      <c r="A11" s="288"/>
      <c r="B11" s="289"/>
      <c r="C11" s="290"/>
      <c r="D11" s="131" t="s">
        <v>0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6"/>
      <c r="AA11" s="1"/>
      <c r="AB11" s="1"/>
      <c r="AC11" s="1"/>
    </row>
    <row r="12" spans="1:29" ht="25.5" customHeight="1">
      <c r="A12" s="276"/>
      <c r="B12" s="277"/>
      <c r="C12" s="278"/>
      <c r="D12" s="137" t="s">
        <v>1</v>
      </c>
      <c r="E12" s="138"/>
      <c r="F12" s="139"/>
      <c r="G12" s="140"/>
      <c r="H12" s="141"/>
      <c r="I12" s="7" t="s">
        <v>2</v>
      </c>
      <c r="J12" s="91"/>
      <c r="K12" s="7" t="s">
        <v>2</v>
      </c>
      <c r="L12" s="299"/>
      <c r="M12" s="141"/>
      <c r="N12" s="300" t="s">
        <v>110</v>
      </c>
      <c r="O12" s="301"/>
      <c r="P12" s="301"/>
      <c r="Q12" s="301"/>
      <c r="R12" s="301"/>
      <c r="S12" s="301"/>
      <c r="T12" s="302"/>
      <c r="U12" s="249" t="s">
        <v>3</v>
      </c>
      <c r="V12" s="250"/>
      <c r="W12" s="296"/>
      <c r="X12" s="297"/>
      <c r="Y12" s="297"/>
      <c r="Z12" s="298"/>
      <c r="AA12" s="1"/>
      <c r="AB12" s="1"/>
      <c r="AC12" s="1"/>
    </row>
    <row r="13" spans="1:29" ht="25.5" customHeight="1">
      <c r="A13" s="194" t="s">
        <v>186</v>
      </c>
      <c r="B13" s="195"/>
      <c r="C13" s="195"/>
      <c r="D13" s="195"/>
      <c r="E13" s="195"/>
      <c r="F13" s="196"/>
      <c r="G13" s="8" t="s">
        <v>4</v>
      </c>
      <c r="H13" s="92"/>
      <c r="I13" s="9" t="s">
        <v>2</v>
      </c>
      <c r="J13" s="92"/>
      <c r="K13" s="197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9"/>
      <c r="AA13" s="1"/>
      <c r="AB13" s="1"/>
      <c r="AC13" s="1"/>
    </row>
    <row r="14" spans="1:29" ht="30" customHeight="1">
      <c r="A14" s="285" t="s">
        <v>112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7"/>
      <c r="AA14" s="1"/>
      <c r="AB14" s="1"/>
      <c r="AC14" s="1"/>
    </row>
    <row r="15" spans="1:29" ht="24.75" customHeight="1">
      <c r="A15" s="291" t="s">
        <v>113</v>
      </c>
      <c r="B15" s="292"/>
      <c r="C15" s="292"/>
      <c r="D15" s="292"/>
      <c r="E15" s="293"/>
      <c r="F15" s="294"/>
      <c r="G15" s="295"/>
      <c r="H15" s="165"/>
      <c r="I15" s="124"/>
      <c r="J15" s="165"/>
      <c r="K15" s="123"/>
      <c r="L15" s="165"/>
      <c r="M15" s="123"/>
      <c r="N15" s="165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"/>
      <c r="AB15" s="1"/>
      <c r="AC15" s="1"/>
    </row>
    <row r="16" spans="1:29" ht="15.5" customHeight="1">
      <c r="A16" s="127"/>
      <c r="B16" s="127"/>
      <c r="C16" s="127"/>
      <c r="D16" s="127"/>
      <c r="E16" s="126"/>
      <c r="F16" s="126"/>
      <c r="G16" s="125"/>
      <c r="H16" s="125"/>
      <c r="I16" s="124"/>
      <c r="J16" s="124"/>
      <c r="K16" s="123"/>
      <c r="L16" s="123"/>
      <c r="M16" s="123"/>
      <c r="N16" s="123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"/>
      <c r="AB16" s="1"/>
      <c r="AC16" s="1"/>
    </row>
    <row r="17" spans="1:29" ht="80.25" customHeight="1">
      <c r="A17" s="163" t="s">
        <v>53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5"/>
      <c r="AA17" s="11"/>
      <c r="AB17" s="11"/>
      <c r="AC17" s="11"/>
    </row>
    <row r="18" spans="1:29" ht="22.5" customHeight="1">
      <c r="A18" s="166" t="s">
        <v>90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5"/>
      <c r="AA18" s="1"/>
      <c r="AB18" s="1"/>
      <c r="AC18" s="1"/>
    </row>
    <row r="19" spans="1:29" ht="24.75" customHeight="1">
      <c r="A19" s="183" t="s">
        <v>91</v>
      </c>
      <c r="B19" s="184"/>
      <c r="C19" s="184"/>
      <c r="D19" s="185"/>
      <c r="E19" s="177" t="s">
        <v>92</v>
      </c>
      <c r="F19" s="178"/>
      <c r="G19" s="178"/>
      <c r="H19" s="179"/>
      <c r="I19" s="177" t="s">
        <v>97</v>
      </c>
      <c r="J19" s="178"/>
      <c r="K19" s="178"/>
      <c r="L19" s="179"/>
      <c r="M19" s="180" t="s">
        <v>100</v>
      </c>
      <c r="N19" s="181"/>
      <c r="O19" s="182"/>
      <c r="P19" s="180" t="s">
        <v>100</v>
      </c>
      <c r="Q19" s="181"/>
      <c r="R19" s="182"/>
      <c r="S19" s="152" t="s">
        <v>103</v>
      </c>
      <c r="T19" s="153"/>
      <c r="U19" s="153"/>
      <c r="V19" s="153"/>
      <c r="W19" s="153"/>
      <c r="X19" s="153"/>
      <c r="Y19" s="153"/>
      <c r="Z19" s="154"/>
      <c r="AA19" s="1"/>
      <c r="AB19" s="1"/>
      <c r="AC19" s="1"/>
    </row>
    <row r="20" spans="1:29" ht="24.75" customHeight="1">
      <c r="A20" s="186" t="s">
        <v>93</v>
      </c>
      <c r="B20" s="187"/>
      <c r="C20" s="188" t="s">
        <v>94</v>
      </c>
      <c r="D20" s="189"/>
      <c r="E20" s="190" t="s">
        <v>95</v>
      </c>
      <c r="F20" s="191"/>
      <c r="G20" s="192" t="s">
        <v>96</v>
      </c>
      <c r="H20" s="193"/>
      <c r="I20" s="190" t="s">
        <v>98</v>
      </c>
      <c r="J20" s="191"/>
      <c r="K20" s="192" t="s">
        <v>99</v>
      </c>
      <c r="L20" s="193"/>
      <c r="M20" s="167" t="s">
        <v>98</v>
      </c>
      <c r="N20" s="168"/>
      <c r="O20" s="12" t="s">
        <v>99</v>
      </c>
      <c r="P20" s="107" t="s">
        <v>101</v>
      </c>
      <c r="Q20" s="161" t="s">
        <v>102</v>
      </c>
      <c r="R20" s="162"/>
      <c r="S20" s="155"/>
      <c r="T20" s="156"/>
      <c r="U20" s="156"/>
      <c r="V20" s="156"/>
      <c r="W20" s="156"/>
      <c r="X20" s="156"/>
      <c r="Y20" s="156"/>
      <c r="Z20" s="157"/>
      <c r="AA20" s="1"/>
      <c r="AB20" s="1"/>
      <c r="AC20" s="1"/>
    </row>
    <row r="21" spans="1:29" ht="24.75" customHeight="1">
      <c r="A21" s="169"/>
      <c r="B21" s="170"/>
      <c r="C21" s="171"/>
      <c r="D21" s="172"/>
      <c r="E21" s="173"/>
      <c r="F21" s="141"/>
      <c r="G21" s="174"/>
      <c r="H21" s="172"/>
      <c r="I21" s="173"/>
      <c r="J21" s="141"/>
      <c r="K21" s="174"/>
      <c r="L21" s="172"/>
      <c r="M21" s="175"/>
      <c r="N21" s="176"/>
      <c r="O21" s="94"/>
      <c r="P21" s="95"/>
      <c r="Q21" s="174"/>
      <c r="R21" s="248"/>
      <c r="S21" s="158"/>
      <c r="T21" s="159"/>
      <c r="U21" s="159"/>
      <c r="V21" s="159"/>
      <c r="W21" s="159"/>
      <c r="X21" s="159"/>
      <c r="Y21" s="159"/>
      <c r="Z21" s="160"/>
      <c r="AA21" s="1"/>
      <c r="AB21" s="1"/>
      <c r="AC21" s="1"/>
    </row>
    <row r="22" spans="1:29" ht="30" customHeight="1">
      <c r="A22" s="238" t="s">
        <v>104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40"/>
      <c r="AA22" s="1"/>
      <c r="AB22" s="1"/>
      <c r="AC22" s="1"/>
    </row>
    <row r="23" spans="1:29" ht="24.75" customHeight="1">
      <c r="A23" s="241" t="s">
        <v>105</v>
      </c>
      <c r="B23" s="242"/>
      <c r="C23" s="242"/>
      <c r="D23" s="242"/>
      <c r="E23" s="242"/>
      <c r="F23" s="243"/>
      <c r="G23" s="244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6"/>
      <c r="AA23" s="1"/>
      <c r="AB23" s="1"/>
      <c r="AC23" s="1"/>
    </row>
    <row r="24" spans="1:29" ht="24.75" customHeight="1">
      <c r="A24" s="247" t="s">
        <v>106</v>
      </c>
      <c r="B24" s="201"/>
      <c r="C24" s="201"/>
      <c r="D24" s="201"/>
      <c r="E24" s="201"/>
      <c r="F24" s="204"/>
      <c r="G24" s="244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6"/>
      <c r="AA24" s="1"/>
      <c r="AB24" s="1"/>
      <c r="AC24" s="1"/>
    </row>
    <row r="25" spans="1:29" ht="24.75" customHeight="1">
      <c r="A25" s="252" t="s">
        <v>107</v>
      </c>
      <c r="B25" s="253"/>
      <c r="C25" s="254"/>
      <c r="D25" s="261" t="s">
        <v>87</v>
      </c>
      <c r="E25" s="262"/>
      <c r="F25" s="263"/>
      <c r="G25" s="146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8"/>
      <c r="AA25" s="1"/>
      <c r="AB25" s="1"/>
      <c r="AC25" s="1"/>
    </row>
    <row r="26" spans="1:29" ht="24.75" customHeight="1">
      <c r="A26" s="255"/>
      <c r="B26" s="256"/>
      <c r="C26" s="257"/>
      <c r="D26" s="264" t="s">
        <v>108</v>
      </c>
      <c r="E26" s="265"/>
      <c r="F26" s="266"/>
      <c r="G26" s="149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1"/>
      <c r="AA26" s="1"/>
      <c r="AB26" s="1"/>
      <c r="AC26" s="1"/>
    </row>
    <row r="27" spans="1:29" ht="24.75" customHeight="1">
      <c r="A27" s="255"/>
      <c r="B27" s="256"/>
      <c r="C27" s="257"/>
      <c r="D27" s="131" t="s">
        <v>0</v>
      </c>
      <c r="E27" s="132"/>
      <c r="F27" s="133"/>
      <c r="G27" s="13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6"/>
      <c r="AA27" s="1"/>
      <c r="AB27" s="1"/>
      <c r="AC27" s="1"/>
    </row>
    <row r="28" spans="1:29" ht="24.75" customHeight="1">
      <c r="A28" s="258"/>
      <c r="B28" s="259"/>
      <c r="C28" s="260"/>
      <c r="D28" s="137" t="s">
        <v>1</v>
      </c>
      <c r="E28" s="138"/>
      <c r="F28" s="139"/>
      <c r="G28" s="140"/>
      <c r="H28" s="141"/>
      <c r="I28" s="90" t="s">
        <v>2</v>
      </c>
      <c r="J28" s="91"/>
      <c r="K28" s="90" t="s">
        <v>2</v>
      </c>
      <c r="L28" s="142"/>
      <c r="M28" s="141"/>
      <c r="N28" s="143" t="s">
        <v>109</v>
      </c>
      <c r="O28" s="144"/>
      <c r="P28" s="144"/>
      <c r="Q28" s="144"/>
      <c r="R28" s="145"/>
      <c r="S28" s="249" t="s">
        <v>3</v>
      </c>
      <c r="T28" s="250"/>
      <c r="U28" s="251"/>
      <c r="V28" s="248"/>
      <c r="W28" s="248"/>
      <c r="X28" s="248"/>
      <c r="Y28" s="248"/>
      <c r="Z28" s="172"/>
      <c r="AA28" s="1" t="s">
        <v>6</v>
      </c>
      <c r="AB28" s="1"/>
      <c r="AC28" s="1"/>
    </row>
    <row r="29" spans="1:29" ht="24.75" customHeight="1">
      <c r="A29" s="194" t="s">
        <v>91</v>
      </c>
      <c r="B29" s="195"/>
      <c r="C29" s="195"/>
      <c r="D29" s="195"/>
      <c r="E29" s="195"/>
      <c r="F29" s="196"/>
      <c r="G29" s="13" t="s">
        <v>4</v>
      </c>
      <c r="H29" s="92"/>
      <c r="I29" s="93" t="s">
        <v>2</v>
      </c>
      <c r="J29" s="92"/>
      <c r="K29" s="197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9"/>
      <c r="AA29" s="1"/>
      <c r="AB29" s="1"/>
      <c r="AC29" s="1"/>
    </row>
    <row r="30" spans="1:29" ht="24" customHeight="1">
      <c r="A30" s="166" t="s">
        <v>118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5"/>
      <c r="AA30" s="1"/>
      <c r="AB30" s="1"/>
      <c r="AC30" s="1"/>
    </row>
    <row r="31" spans="1:29" ht="24.75" customHeight="1">
      <c r="A31" s="205" t="s">
        <v>194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7"/>
      <c r="S31" s="200" t="s">
        <v>114</v>
      </c>
      <c r="T31" s="201"/>
      <c r="U31" s="202"/>
      <c r="V31" s="203" t="s">
        <v>115</v>
      </c>
      <c r="W31" s="201"/>
      <c r="X31" s="204"/>
      <c r="Y31" s="57" t="s">
        <v>116</v>
      </c>
      <c r="Z31" s="14" t="s">
        <v>117</v>
      </c>
      <c r="AA31" s="1"/>
      <c r="AB31" s="1"/>
      <c r="AC31" s="1"/>
    </row>
    <row r="32" spans="1:29" ht="19.5" customHeight="1">
      <c r="A32" s="211" t="s">
        <v>77</v>
      </c>
      <c r="B32" s="209"/>
      <c r="C32" s="209"/>
      <c r="D32" s="210"/>
      <c r="E32" s="15">
        <v>1</v>
      </c>
      <c r="F32" s="208" t="s">
        <v>72</v>
      </c>
      <c r="G32" s="209"/>
      <c r="H32" s="209"/>
      <c r="I32" s="209"/>
      <c r="J32" s="209"/>
      <c r="K32" s="209"/>
      <c r="L32" s="209"/>
      <c r="M32" s="210"/>
      <c r="N32" s="208" t="s">
        <v>75</v>
      </c>
      <c r="O32" s="209"/>
      <c r="P32" s="209"/>
      <c r="Q32" s="209"/>
      <c r="R32" s="210"/>
      <c r="S32" s="390">
        <v>360000</v>
      </c>
      <c r="T32" s="391"/>
      <c r="U32" s="392"/>
      <c r="V32" s="393">
        <v>410000</v>
      </c>
      <c r="W32" s="391"/>
      <c r="X32" s="392"/>
      <c r="Y32" s="16">
        <v>4</v>
      </c>
      <c r="Z32" s="80"/>
      <c r="AA32" s="1"/>
      <c r="AB32" s="1">
        <f t="shared" ref="AB32:AB36" si="0">IF($E$15="〇",S32*Z32,V32*Z32)</f>
        <v>0</v>
      </c>
      <c r="AC32" s="1"/>
    </row>
    <row r="33" spans="1:29" ht="19.5" customHeight="1">
      <c r="A33" s="212"/>
      <c r="B33" s="213"/>
      <c r="C33" s="213"/>
      <c r="D33" s="214"/>
      <c r="E33" s="17">
        <v>2</v>
      </c>
      <c r="F33" s="212"/>
      <c r="G33" s="213"/>
      <c r="H33" s="213"/>
      <c r="I33" s="213"/>
      <c r="J33" s="213"/>
      <c r="K33" s="213"/>
      <c r="L33" s="213"/>
      <c r="M33" s="214"/>
      <c r="N33" s="223" t="s">
        <v>76</v>
      </c>
      <c r="O33" s="224"/>
      <c r="P33" s="224"/>
      <c r="Q33" s="224"/>
      <c r="R33" s="225"/>
      <c r="S33" s="394">
        <v>400000</v>
      </c>
      <c r="T33" s="395"/>
      <c r="U33" s="396"/>
      <c r="V33" s="397">
        <v>460000</v>
      </c>
      <c r="W33" s="395"/>
      <c r="X33" s="396"/>
      <c r="Y33" s="18">
        <v>4</v>
      </c>
      <c r="Z33" s="81"/>
      <c r="AA33" s="1"/>
      <c r="AB33" s="1">
        <f t="shared" si="0"/>
        <v>0</v>
      </c>
      <c r="AC33" s="1"/>
    </row>
    <row r="34" spans="1:29" ht="19.5" customHeight="1">
      <c r="A34" s="212"/>
      <c r="B34" s="213"/>
      <c r="C34" s="213"/>
      <c r="D34" s="214"/>
      <c r="E34" s="17">
        <v>3</v>
      </c>
      <c r="F34" s="226" t="s">
        <v>73</v>
      </c>
      <c r="G34" s="227"/>
      <c r="H34" s="227"/>
      <c r="I34" s="227"/>
      <c r="J34" s="227"/>
      <c r="K34" s="227"/>
      <c r="L34" s="227"/>
      <c r="M34" s="228"/>
      <c r="N34" s="223" t="s">
        <v>75</v>
      </c>
      <c r="O34" s="224"/>
      <c r="P34" s="224"/>
      <c r="Q34" s="224"/>
      <c r="R34" s="225"/>
      <c r="S34" s="394">
        <v>320000</v>
      </c>
      <c r="T34" s="395"/>
      <c r="U34" s="396"/>
      <c r="V34" s="397">
        <v>370000</v>
      </c>
      <c r="W34" s="395"/>
      <c r="X34" s="396"/>
      <c r="Y34" s="18">
        <v>3</v>
      </c>
      <c r="Z34" s="81"/>
      <c r="AA34" s="1"/>
      <c r="AB34" s="1">
        <f t="shared" si="0"/>
        <v>0</v>
      </c>
      <c r="AC34" s="1"/>
    </row>
    <row r="35" spans="1:29" ht="19.5" customHeight="1">
      <c r="A35" s="212"/>
      <c r="B35" s="213"/>
      <c r="C35" s="213"/>
      <c r="D35" s="214"/>
      <c r="E35" s="19">
        <v>4</v>
      </c>
      <c r="F35" s="229"/>
      <c r="G35" s="230"/>
      <c r="H35" s="230"/>
      <c r="I35" s="230"/>
      <c r="J35" s="230"/>
      <c r="K35" s="230"/>
      <c r="L35" s="230"/>
      <c r="M35" s="231"/>
      <c r="N35" s="223" t="s">
        <v>76</v>
      </c>
      <c r="O35" s="224"/>
      <c r="P35" s="224"/>
      <c r="Q35" s="224"/>
      <c r="R35" s="225"/>
      <c r="S35" s="394">
        <v>350000</v>
      </c>
      <c r="T35" s="395"/>
      <c r="U35" s="396"/>
      <c r="V35" s="397">
        <v>400000</v>
      </c>
      <c r="W35" s="395"/>
      <c r="X35" s="396"/>
      <c r="Y35" s="20">
        <v>3</v>
      </c>
      <c r="Z35" s="82"/>
      <c r="AA35" s="1"/>
      <c r="AB35" s="1">
        <f t="shared" si="0"/>
        <v>0</v>
      </c>
      <c r="AC35" s="1"/>
    </row>
    <row r="36" spans="1:29" ht="12.75" customHeight="1">
      <c r="A36" s="212"/>
      <c r="B36" s="213"/>
      <c r="C36" s="213"/>
      <c r="D36" s="214"/>
      <c r="E36" s="218">
        <v>5</v>
      </c>
      <c r="F36" s="226" t="s">
        <v>74</v>
      </c>
      <c r="G36" s="227"/>
      <c r="H36" s="227"/>
      <c r="I36" s="227"/>
      <c r="J36" s="227"/>
      <c r="K36" s="227"/>
      <c r="L36" s="227"/>
      <c r="M36" s="228"/>
      <c r="N36" s="226" t="s">
        <v>80</v>
      </c>
      <c r="O36" s="227"/>
      <c r="P36" s="227"/>
      <c r="Q36" s="227"/>
      <c r="R36" s="228"/>
      <c r="S36" s="398">
        <v>50000</v>
      </c>
      <c r="T36" s="399"/>
      <c r="U36" s="400"/>
      <c r="V36" s="398">
        <v>70000</v>
      </c>
      <c r="W36" s="399"/>
      <c r="X36" s="400"/>
      <c r="Y36" s="220">
        <v>1</v>
      </c>
      <c r="Z36" s="221"/>
      <c r="AA36" s="1"/>
      <c r="AB36" s="1">
        <f t="shared" si="0"/>
        <v>0</v>
      </c>
    </row>
    <row r="37" spans="1:29" ht="12.65" customHeight="1">
      <c r="A37" s="215"/>
      <c r="B37" s="216"/>
      <c r="C37" s="216"/>
      <c r="D37" s="217"/>
      <c r="E37" s="219"/>
      <c r="F37" s="215"/>
      <c r="G37" s="216"/>
      <c r="H37" s="216"/>
      <c r="I37" s="216"/>
      <c r="J37" s="216"/>
      <c r="K37" s="216"/>
      <c r="L37" s="216"/>
      <c r="M37" s="217"/>
      <c r="N37" s="215"/>
      <c r="O37" s="216"/>
      <c r="P37" s="216"/>
      <c r="Q37" s="216"/>
      <c r="R37" s="217"/>
      <c r="S37" s="401" t="s">
        <v>177</v>
      </c>
      <c r="T37" s="402"/>
      <c r="U37" s="403"/>
      <c r="V37" s="401" t="s">
        <v>177</v>
      </c>
      <c r="W37" s="402"/>
      <c r="X37" s="403"/>
      <c r="Y37" s="219"/>
      <c r="Z37" s="222"/>
      <c r="AA37" s="1"/>
      <c r="AB37" s="1"/>
      <c r="AC37" s="1"/>
    </row>
    <row r="38" spans="1:29" ht="19.5" customHeight="1">
      <c r="A38" s="211" t="s">
        <v>78</v>
      </c>
      <c r="B38" s="209"/>
      <c r="C38" s="209"/>
      <c r="D38" s="210"/>
      <c r="E38" s="15">
        <v>6</v>
      </c>
      <c r="F38" s="208" t="s">
        <v>79</v>
      </c>
      <c r="G38" s="209"/>
      <c r="H38" s="209"/>
      <c r="I38" s="209"/>
      <c r="J38" s="209"/>
      <c r="K38" s="209"/>
      <c r="L38" s="209"/>
      <c r="M38" s="210"/>
      <c r="N38" s="208" t="s">
        <v>75</v>
      </c>
      <c r="O38" s="209"/>
      <c r="P38" s="209"/>
      <c r="Q38" s="209"/>
      <c r="R38" s="210"/>
      <c r="S38" s="390">
        <v>720000</v>
      </c>
      <c r="T38" s="391"/>
      <c r="U38" s="392"/>
      <c r="V38" s="393">
        <v>830000</v>
      </c>
      <c r="W38" s="391"/>
      <c r="X38" s="392"/>
      <c r="Y38" s="16">
        <v>8</v>
      </c>
      <c r="Z38" s="80"/>
      <c r="AA38" s="1"/>
      <c r="AB38" s="1">
        <f t="shared" ref="AB38:AB69" si="1">IF($E$15="〇",S38*Z38,V38*Z38)</f>
        <v>0</v>
      </c>
      <c r="AC38" s="1"/>
    </row>
    <row r="39" spans="1:29" ht="19.5" customHeight="1">
      <c r="A39" s="212"/>
      <c r="B39" s="213"/>
      <c r="C39" s="213"/>
      <c r="D39" s="214"/>
      <c r="E39" s="17">
        <v>7</v>
      </c>
      <c r="F39" s="212"/>
      <c r="G39" s="213"/>
      <c r="H39" s="213"/>
      <c r="I39" s="213"/>
      <c r="J39" s="213"/>
      <c r="K39" s="213"/>
      <c r="L39" s="213"/>
      <c r="M39" s="214"/>
      <c r="N39" s="223" t="s">
        <v>76</v>
      </c>
      <c r="O39" s="224"/>
      <c r="P39" s="224"/>
      <c r="Q39" s="224"/>
      <c r="R39" s="225"/>
      <c r="S39" s="394">
        <v>850000</v>
      </c>
      <c r="T39" s="395"/>
      <c r="U39" s="396"/>
      <c r="V39" s="397">
        <v>980000</v>
      </c>
      <c r="W39" s="395"/>
      <c r="X39" s="396"/>
      <c r="Y39" s="21">
        <v>8</v>
      </c>
      <c r="Z39" s="81"/>
      <c r="AA39" s="1"/>
      <c r="AB39" s="1">
        <f t="shared" si="1"/>
        <v>0</v>
      </c>
      <c r="AC39" s="1"/>
    </row>
    <row r="40" spans="1:29" ht="19.5" customHeight="1">
      <c r="A40" s="212"/>
      <c r="B40" s="213"/>
      <c r="C40" s="213"/>
      <c r="D40" s="214"/>
      <c r="E40" s="17">
        <v>8</v>
      </c>
      <c r="F40" s="226" t="s">
        <v>175</v>
      </c>
      <c r="G40" s="227"/>
      <c r="H40" s="227"/>
      <c r="I40" s="227"/>
      <c r="J40" s="227"/>
      <c r="K40" s="227"/>
      <c r="L40" s="227"/>
      <c r="M40" s="228"/>
      <c r="N40" s="223" t="s">
        <v>75</v>
      </c>
      <c r="O40" s="224"/>
      <c r="P40" s="224"/>
      <c r="Q40" s="224"/>
      <c r="R40" s="225"/>
      <c r="S40" s="394">
        <v>450000</v>
      </c>
      <c r="T40" s="395"/>
      <c r="U40" s="396"/>
      <c r="V40" s="397">
        <v>520000</v>
      </c>
      <c r="W40" s="395"/>
      <c r="X40" s="396"/>
      <c r="Y40" s="18">
        <v>5</v>
      </c>
      <c r="Z40" s="81"/>
      <c r="AA40" s="1"/>
      <c r="AB40" s="1">
        <f t="shared" si="1"/>
        <v>0</v>
      </c>
      <c r="AC40" s="1"/>
    </row>
    <row r="41" spans="1:29" ht="19.5" customHeight="1">
      <c r="A41" s="212"/>
      <c r="B41" s="213"/>
      <c r="C41" s="213"/>
      <c r="D41" s="214"/>
      <c r="E41" s="17">
        <v>9</v>
      </c>
      <c r="F41" s="229"/>
      <c r="G41" s="230"/>
      <c r="H41" s="230"/>
      <c r="I41" s="230"/>
      <c r="J41" s="230"/>
      <c r="K41" s="230"/>
      <c r="L41" s="230"/>
      <c r="M41" s="231"/>
      <c r="N41" s="223" t="s">
        <v>76</v>
      </c>
      <c r="O41" s="224"/>
      <c r="P41" s="224"/>
      <c r="Q41" s="224"/>
      <c r="R41" s="225"/>
      <c r="S41" s="394">
        <v>540000</v>
      </c>
      <c r="T41" s="395"/>
      <c r="U41" s="396"/>
      <c r="V41" s="397">
        <v>620000</v>
      </c>
      <c r="W41" s="395"/>
      <c r="X41" s="396"/>
      <c r="Y41" s="20">
        <v>5</v>
      </c>
      <c r="Z41" s="81"/>
      <c r="AA41" s="1"/>
      <c r="AB41" s="1">
        <f t="shared" si="1"/>
        <v>0</v>
      </c>
      <c r="AC41" s="1"/>
    </row>
    <row r="42" spans="1:29" ht="19.5" customHeight="1">
      <c r="A42" s="212"/>
      <c r="B42" s="213"/>
      <c r="C42" s="213"/>
      <c r="D42" s="214"/>
      <c r="E42" s="17">
        <v>10</v>
      </c>
      <c r="F42" s="226" t="s">
        <v>119</v>
      </c>
      <c r="G42" s="227"/>
      <c r="H42" s="227"/>
      <c r="I42" s="227"/>
      <c r="J42" s="227"/>
      <c r="K42" s="227"/>
      <c r="L42" s="227"/>
      <c r="M42" s="228"/>
      <c r="N42" s="223" t="s">
        <v>75</v>
      </c>
      <c r="O42" s="224"/>
      <c r="P42" s="224"/>
      <c r="Q42" s="224"/>
      <c r="R42" s="225"/>
      <c r="S42" s="394">
        <v>250000</v>
      </c>
      <c r="T42" s="395"/>
      <c r="U42" s="396"/>
      <c r="V42" s="397">
        <v>290000</v>
      </c>
      <c r="W42" s="395"/>
      <c r="X42" s="396"/>
      <c r="Y42" s="53">
        <v>3</v>
      </c>
      <c r="Z42" s="81"/>
      <c r="AA42" s="1"/>
      <c r="AB42" s="1">
        <f t="shared" si="1"/>
        <v>0</v>
      </c>
      <c r="AC42" s="1"/>
    </row>
    <row r="43" spans="1:29" ht="19.5" customHeight="1">
      <c r="A43" s="335"/>
      <c r="B43" s="336"/>
      <c r="C43" s="336"/>
      <c r="D43" s="337"/>
      <c r="E43" s="23">
        <v>11</v>
      </c>
      <c r="F43" s="335"/>
      <c r="G43" s="336"/>
      <c r="H43" s="336"/>
      <c r="I43" s="336"/>
      <c r="J43" s="336"/>
      <c r="K43" s="336"/>
      <c r="L43" s="336"/>
      <c r="M43" s="337"/>
      <c r="N43" s="303" t="s">
        <v>76</v>
      </c>
      <c r="O43" s="304"/>
      <c r="P43" s="304"/>
      <c r="Q43" s="304"/>
      <c r="R43" s="305"/>
      <c r="S43" s="404">
        <v>300000</v>
      </c>
      <c r="T43" s="405"/>
      <c r="U43" s="406"/>
      <c r="V43" s="407">
        <v>350000</v>
      </c>
      <c r="W43" s="405"/>
      <c r="X43" s="406"/>
      <c r="Y43" s="53">
        <v>3</v>
      </c>
      <c r="Z43" s="83"/>
      <c r="AA43" s="1"/>
      <c r="AB43" s="1">
        <f t="shared" si="1"/>
        <v>0</v>
      </c>
      <c r="AC43" s="1"/>
    </row>
    <row r="44" spans="1:29" ht="19.5" customHeight="1">
      <c r="A44" s="330" t="s">
        <v>120</v>
      </c>
      <c r="B44" s="209"/>
      <c r="C44" s="209"/>
      <c r="D44" s="210"/>
      <c r="E44" s="24">
        <v>12</v>
      </c>
      <c r="F44" s="208" t="s">
        <v>121</v>
      </c>
      <c r="G44" s="209"/>
      <c r="H44" s="209"/>
      <c r="I44" s="209"/>
      <c r="J44" s="209"/>
      <c r="K44" s="209"/>
      <c r="L44" s="209"/>
      <c r="M44" s="210"/>
      <c r="N44" s="208" t="s">
        <v>122</v>
      </c>
      <c r="O44" s="209"/>
      <c r="P44" s="209"/>
      <c r="Q44" s="209"/>
      <c r="R44" s="210"/>
      <c r="S44" s="408">
        <v>210000</v>
      </c>
      <c r="T44" s="391"/>
      <c r="U44" s="392"/>
      <c r="V44" s="393">
        <v>240000</v>
      </c>
      <c r="W44" s="391"/>
      <c r="X44" s="392"/>
      <c r="Y44" s="25">
        <v>3</v>
      </c>
      <c r="Z44" s="80"/>
      <c r="AA44" s="1"/>
      <c r="AB44" s="1">
        <f t="shared" si="1"/>
        <v>0</v>
      </c>
      <c r="AC44" s="1"/>
    </row>
    <row r="45" spans="1:29" ht="19.5" customHeight="1">
      <c r="A45" s="215"/>
      <c r="B45" s="216"/>
      <c r="C45" s="216"/>
      <c r="D45" s="217"/>
      <c r="E45" s="26">
        <v>13</v>
      </c>
      <c r="F45" s="215"/>
      <c r="G45" s="216"/>
      <c r="H45" s="216"/>
      <c r="I45" s="216"/>
      <c r="J45" s="216"/>
      <c r="K45" s="216"/>
      <c r="L45" s="216"/>
      <c r="M45" s="217"/>
      <c r="N45" s="342" t="s">
        <v>123</v>
      </c>
      <c r="O45" s="343"/>
      <c r="P45" s="343"/>
      <c r="Q45" s="343"/>
      <c r="R45" s="344"/>
      <c r="S45" s="409">
        <v>50000</v>
      </c>
      <c r="T45" s="410"/>
      <c r="U45" s="411"/>
      <c r="V45" s="412">
        <v>60000</v>
      </c>
      <c r="W45" s="410"/>
      <c r="X45" s="411"/>
      <c r="Y45" s="27">
        <v>1</v>
      </c>
      <c r="Z45" s="84"/>
      <c r="AA45" s="1"/>
      <c r="AB45" s="1">
        <f t="shared" si="1"/>
        <v>0</v>
      </c>
      <c r="AC45" s="28"/>
    </row>
    <row r="46" spans="1:29" ht="19.5" customHeight="1">
      <c r="A46" s="338" t="s">
        <v>124</v>
      </c>
      <c r="B46" s="201"/>
      <c r="C46" s="201"/>
      <c r="D46" s="202"/>
      <c r="E46" s="29">
        <v>14</v>
      </c>
      <c r="F46" s="316" t="s">
        <v>125</v>
      </c>
      <c r="G46" s="201"/>
      <c r="H46" s="201"/>
      <c r="I46" s="201"/>
      <c r="J46" s="201"/>
      <c r="K46" s="201"/>
      <c r="L46" s="201"/>
      <c r="M46" s="202"/>
      <c r="N46" s="315"/>
      <c r="O46" s="206"/>
      <c r="P46" s="206"/>
      <c r="Q46" s="206"/>
      <c r="R46" s="207"/>
      <c r="S46" s="413">
        <v>1000000</v>
      </c>
      <c r="T46" s="414"/>
      <c r="U46" s="415"/>
      <c r="V46" s="416">
        <v>1150000</v>
      </c>
      <c r="W46" s="414"/>
      <c r="X46" s="415"/>
      <c r="Y46" s="30">
        <v>11</v>
      </c>
      <c r="Z46" s="85"/>
      <c r="AA46" s="1"/>
      <c r="AB46" s="1">
        <f t="shared" si="1"/>
        <v>0</v>
      </c>
      <c r="AC46" s="1"/>
    </row>
    <row r="47" spans="1:29" ht="19.5" customHeight="1">
      <c r="A47" s="330" t="s">
        <v>143</v>
      </c>
      <c r="B47" s="209"/>
      <c r="C47" s="209"/>
      <c r="D47" s="210"/>
      <c r="E47" s="24">
        <v>15</v>
      </c>
      <c r="F47" s="208" t="s">
        <v>126</v>
      </c>
      <c r="G47" s="209"/>
      <c r="H47" s="209"/>
      <c r="I47" s="209"/>
      <c r="J47" s="209"/>
      <c r="K47" s="209"/>
      <c r="L47" s="209"/>
      <c r="M47" s="210"/>
      <c r="N47" s="208"/>
      <c r="O47" s="209"/>
      <c r="P47" s="209"/>
      <c r="Q47" s="209"/>
      <c r="R47" s="210"/>
      <c r="S47" s="417">
        <v>2000000</v>
      </c>
      <c r="T47" s="418"/>
      <c r="U47" s="419"/>
      <c r="V47" s="420">
        <v>2300000</v>
      </c>
      <c r="W47" s="418"/>
      <c r="X47" s="419"/>
      <c r="Y47" s="31">
        <v>20</v>
      </c>
      <c r="Z47" s="80"/>
      <c r="AA47" s="1"/>
      <c r="AB47" s="1">
        <f t="shared" si="1"/>
        <v>0</v>
      </c>
      <c r="AC47" s="1"/>
    </row>
    <row r="48" spans="1:29" ht="19.5" customHeight="1">
      <c r="A48" s="212"/>
      <c r="B48" s="213"/>
      <c r="C48" s="213"/>
      <c r="D48" s="214"/>
      <c r="E48" s="55">
        <v>16</v>
      </c>
      <c r="F48" s="226" t="s">
        <v>127</v>
      </c>
      <c r="G48" s="227"/>
      <c r="H48" s="227"/>
      <c r="I48" s="227"/>
      <c r="J48" s="227"/>
      <c r="K48" s="227"/>
      <c r="L48" s="227"/>
      <c r="M48" s="228"/>
      <c r="N48" s="345">
        <v>3000</v>
      </c>
      <c r="O48" s="224"/>
      <c r="P48" s="224"/>
      <c r="Q48" s="224"/>
      <c r="R48" s="225"/>
      <c r="S48" s="394">
        <v>1000000</v>
      </c>
      <c r="T48" s="395"/>
      <c r="U48" s="396"/>
      <c r="V48" s="397">
        <v>1150000</v>
      </c>
      <c r="W48" s="395"/>
      <c r="X48" s="396"/>
      <c r="Y48" s="32">
        <v>11</v>
      </c>
      <c r="Z48" s="81"/>
      <c r="AA48" s="1"/>
      <c r="AB48" s="1">
        <f t="shared" si="1"/>
        <v>0</v>
      </c>
      <c r="AC48" s="1"/>
    </row>
    <row r="49" spans="1:29" ht="19.5" customHeight="1">
      <c r="A49" s="212"/>
      <c r="B49" s="213"/>
      <c r="C49" s="213"/>
      <c r="D49" s="214"/>
      <c r="E49" s="56">
        <v>17</v>
      </c>
      <c r="F49" s="229"/>
      <c r="G49" s="230"/>
      <c r="H49" s="230"/>
      <c r="I49" s="230"/>
      <c r="J49" s="230"/>
      <c r="K49" s="230"/>
      <c r="L49" s="230"/>
      <c r="M49" s="231"/>
      <c r="N49" s="345">
        <v>4000</v>
      </c>
      <c r="O49" s="224"/>
      <c r="P49" s="224"/>
      <c r="Q49" s="224"/>
      <c r="R49" s="225"/>
      <c r="S49" s="394">
        <v>1250000</v>
      </c>
      <c r="T49" s="395"/>
      <c r="U49" s="396"/>
      <c r="V49" s="397">
        <v>1440000</v>
      </c>
      <c r="W49" s="395"/>
      <c r="X49" s="396"/>
      <c r="Y49" s="32">
        <v>13</v>
      </c>
      <c r="Z49" s="81"/>
      <c r="AA49" s="1"/>
      <c r="AB49" s="1">
        <f t="shared" si="1"/>
        <v>0</v>
      </c>
      <c r="AC49" s="1"/>
    </row>
    <row r="50" spans="1:29" ht="19.5" customHeight="1">
      <c r="A50" s="212"/>
      <c r="B50" s="213"/>
      <c r="C50" s="213"/>
      <c r="D50" s="214"/>
      <c r="E50" s="55">
        <v>18</v>
      </c>
      <c r="F50" s="223" t="s">
        <v>128</v>
      </c>
      <c r="G50" s="224"/>
      <c r="H50" s="224"/>
      <c r="I50" s="224"/>
      <c r="J50" s="224"/>
      <c r="K50" s="224"/>
      <c r="L50" s="224"/>
      <c r="M50" s="225"/>
      <c r="N50" s="223"/>
      <c r="O50" s="224"/>
      <c r="P50" s="224"/>
      <c r="Q50" s="224"/>
      <c r="R50" s="225"/>
      <c r="S50" s="394">
        <v>2000000</v>
      </c>
      <c r="T50" s="395"/>
      <c r="U50" s="396"/>
      <c r="V50" s="397">
        <v>2300000</v>
      </c>
      <c r="W50" s="395"/>
      <c r="X50" s="396"/>
      <c r="Y50" s="32">
        <v>20</v>
      </c>
      <c r="Z50" s="81"/>
      <c r="AA50" s="1"/>
      <c r="AB50" s="1">
        <f t="shared" si="1"/>
        <v>0</v>
      </c>
      <c r="AC50" s="1"/>
    </row>
    <row r="51" spans="1:29" ht="19.5" customHeight="1">
      <c r="A51" s="212"/>
      <c r="B51" s="213"/>
      <c r="C51" s="213"/>
      <c r="D51" s="214"/>
      <c r="E51" s="56">
        <v>19</v>
      </c>
      <c r="F51" s="223" t="s">
        <v>11</v>
      </c>
      <c r="G51" s="224"/>
      <c r="H51" s="224"/>
      <c r="I51" s="224"/>
      <c r="J51" s="224"/>
      <c r="K51" s="224"/>
      <c r="L51" s="224"/>
      <c r="M51" s="225"/>
      <c r="N51" s="106"/>
      <c r="O51" s="110"/>
      <c r="P51" s="110"/>
      <c r="Q51" s="110"/>
      <c r="R51" s="111"/>
      <c r="S51" s="394">
        <v>200000</v>
      </c>
      <c r="T51" s="395"/>
      <c r="U51" s="396"/>
      <c r="V51" s="394">
        <v>230000</v>
      </c>
      <c r="W51" s="395"/>
      <c r="X51" s="396"/>
      <c r="Y51" s="32">
        <v>2</v>
      </c>
      <c r="Z51" s="81"/>
      <c r="AA51" s="1"/>
      <c r="AB51" s="1">
        <f t="shared" si="1"/>
        <v>0</v>
      </c>
      <c r="AC51" s="1"/>
    </row>
    <row r="52" spans="1:29" ht="19.5" customHeight="1">
      <c r="A52" s="212"/>
      <c r="B52" s="213"/>
      <c r="C52" s="213"/>
      <c r="D52" s="214"/>
      <c r="E52" s="62">
        <v>20</v>
      </c>
      <c r="F52" s="223" t="s">
        <v>129</v>
      </c>
      <c r="G52" s="224"/>
      <c r="H52" s="224"/>
      <c r="I52" s="224"/>
      <c r="J52" s="224"/>
      <c r="K52" s="224"/>
      <c r="L52" s="224"/>
      <c r="M52" s="225"/>
      <c r="N52" s="223"/>
      <c r="O52" s="224"/>
      <c r="P52" s="224"/>
      <c r="Q52" s="224"/>
      <c r="R52" s="225"/>
      <c r="S52" s="394">
        <v>300000</v>
      </c>
      <c r="T52" s="395"/>
      <c r="U52" s="396"/>
      <c r="V52" s="397">
        <v>350000</v>
      </c>
      <c r="W52" s="395"/>
      <c r="X52" s="396"/>
      <c r="Y52" s="32">
        <v>4</v>
      </c>
      <c r="Z52" s="81"/>
      <c r="AA52" s="1"/>
      <c r="AB52" s="1">
        <f t="shared" si="1"/>
        <v>0</v>
      </c>
      <c r="AC52" s="1"/>
    </row>
    <row r="53" spans="1:29" ht="19.5" customHeight="1">
      <c r="A53" s="335"/>
      <c r="B53" s="213"/>
      <c r="C53" s="213"/>
      <c r="D53" s="337"/>
      <c r="E53" s="61">
        <v>21</v>
      </c>
      <c r="F53" s="226" t="s">
        <v>12</v>
      </c>
      <c r="G53" s="227"/>
      <c r="H53" s="227"/>
      <c r="I53" s="227"/>
      <c r="J53" s="227"/>
      <c r="K53" s="227"/>
      <c r="L53" s="227"/>
      <c r="M53" s="228"/>
      <c r="N53" s="223" t="s">
        <v>54</v>
      </c>
      <c r="O53" s="224"/>
      <c r="P53" s="224"/>
      <c r="Q53" s="224"/>
      <c r="R53" s="225"/>
      <c r="S53" s="394">
        <v>250000</v>
      </c>
      <c r="T53" s="395"/>
      <c r="U53" s="396"/>
      <c r="V53" s="397">
        <v>290000</v>
      </c>
      <c r="W53" s="395"/>
      <c r="X53" s="396"/>
      <c r="Y53" s="32">
        <v>3</v>
      </c>
      <c r="Z53" s="81"/>
      <c r="AA53" s="1"/>
      <c r="AB53" s="1">
        <f t="shared" si="1"/>
        <v>0</v>
      </c>
      <c r="AC53" s="1"/>
    </row>
    <row r="54" spans="1:29" ht="19.5" customHeight="1">
      <c r="A54" s="335"/>
      <c r="B54" s="213"/>
      <c r="C54" s="213"/>
      <c r="D54" s="337"/>
      <c r="E54" s="54">
        <v>22</v>
      </c>
      <c r="F54" s="212"/>
      <c r="G54" s="213"/>
      <c r="H54" s="213"/>
      <c r="I54" s="213"/>
      <c r="J54" s="213"/>
      <c r="K54" s="213"/>
      <c r="L54" s="213"/>
      <c r="M54" s="214"/>
      <c r="N54" s="223" t="s">
        <v>55</v>
      </c>
      <c r="O54" s="224"/>
      <c r="P54" s="224"/>
      <c r="Q54" s="224"/>
      <c r="R54" s="225"/>
      <c r="S54" s="394">
        <v>400000</v>
      </c>
      <c r="T54" s="395"/>
      <c r="U54" s="396"/>
      <c r="V54" s="397">
        <v>460000</v>
      </c>
      <c r="W54" s="395"/>
      <c r="X54" s="396"/>
      <c r="Y54" s="32">
        <v>4</v>
      </c>
      <c r="Z54" s="81"/>
      <c r="AA54" s="1"/>
      <c r="AB54" s="1">
        <f t="shared" si="1"/>
        <v>0</v>
      </c>
      <c r="AC54" s="1"/>
    </row>
    <row r="55" spans="1:29" ht="19.5" customHeight="1">
      <c r="A55" s="335"/>
      <c r="B55" s="213"/>
      <c r="C55" s="213"/>
      <c r="D55" s="337"/>
      <c r="E55" s="55">
        <v>23</v>
      </c>
      <c r="F55" s="212"/>
      <c r="G55" s="213"/>
      <c r="H55" s="213"/>
      <c r="I55" s="213"/>
      <c r="J55" s="213"/>
      <c r="K55" s="213"/>
      <c r="L55" s="213"/>
      <c r="M55" s="214"/>
      <c r="N55" s="223" t="s">
        <v>56</v>
      </c>
      <c r="O55" s="224"/>
      <c r="P55" s="224"/>
      <c r="Q55" s="224"/>
      <c r="R55" s="225"/>
      <c r="S55" s="394">
        <v>350000</v>
      </c>
      <c r="T55" s="395"/>
      <c r="U55" s="396"/>
      <c r="V55" s="397">
        <v>400000</v>
      </c>
      <c r="W55" s="395"/>
      <c r="X55" s="396"/>
      <c r="Y55" s="32">
        <v>4</v>
      </c>
      <c r="Z55" s="81"/>
      <c r="AA55" s="1"/>
      <c r="AB55" s="1">
        <f t="shared" si="1"/>
        <v>0</v>
      </c>
      <c r="AC55" s="1"/>
    </row>
    <row r="56" spans="1:29" ht="19.5" customHeight="1">
      <c r="A56" s="335"/>
      <c r="B56" s="213"/>
      <c r="C56" s="213"/>
      <c r="D56" s="337"/>
      <c r="E56" s="56">
        <v>24</v>
      </c>
      <c r="F56" s="212"/>
      <c r="G56" s="213"/>
      <c r="H56" s="213"/>
      <c r="I56" s="213"/>
      <c r="J56" s="213"/>
      <c r="K56" s="213"/>
      <c r="L56" s="213"/>
      <c r="M56" s="214"/>
      <c r="N56" s="223" t="s">
        <v>57</v>
      </c>
      <c r="O56" s="224"/>
      <c r="P56" s="224"/>
      <c r="Q56" s="224"/>
      <c r="R56" s="225"/>
      <c r="S56" s="394">
        <v>560000</v>
      </c>
      <c r="T56" s="395"/>
      <c r="U56" s="396"/>
      <c r="V56" s="397">
        <v>640000</v>
      </c>
      <c r="W56" s="395"/>
      <c r="X56" s="396"/>
      <c r="Y56" s="32">
        <v>5</v>
      </c>
      <c r="Z56" s="81"/>
      <c r="AA56" s="1"/>
      <c r="AB56" s="1">
        <f t="shared" si="1"/>
        <v>0</v>
      </c>
      <c r="AC56" s="1"/>
    </row>
    <row r="57" spans="1:29" ht="19.5" customHeight="1">
      <c r="A57" s="335"/>
      <c r="B57" s="213"/>
      <c r="C57" s="213"/>
      <c r="D57" s="337"/>
      <c r="E57" s="62">
        <v>25</v>
      </c>
      <c r="F57" s="212"/>
      <c r="G57" s="213"/>
      <c r="H57" s="213"/>
      <c r="I57" s="213"/>
      <c r="J57" s="213"/>
      <c r="K57" s="213"/>
      <c r="L57" s="213"/>
      <c r="M57" s="214"/>
      <c r="N57" s="223" t="s">
        <v>58</v>
      </c>
      <c r="O57" s="224"/>
      <c r="P57" s="224"/>
      <c r="Q57" s="224"/>
      <c r="R57" s="225"/>
      <c r="S57" s="394">
        <v>2000000</v>
      </c>
      <c r="T57" s="395"/>
      <c r="U57" s="396"/>
      <c r="V57" s="397">
        <v>2300000</v>
      </c>
      <c r="W57" s="395"/>
      <c r="X57" s="396"/>
      <c r="Y57" s="32">
        <v>20</v>
      </c>
      <c r="Z57" s="81"/>
      <c r="AA57" s="1"/>
      <c r="AB57" s="1">
        <f t="shared" si="1"/>
        <v>0</v>
      </c>
      <c r="AC57" s="1"/>
    </row>
    <row r="58" spans="1:29" ht="19.5" customHeight="1">
      <c r="A58" s="212"/>
      <c r="B58" s="213"/>
      <c r="C58" s="213"/>
      <c r="D58" s="214"/>
      <c r="E58" s="61">
        <v>26</v>
      </c>
      <c r="F58" s="226" t="s">
        <v>46</v>
      </c>
      <c r="G58" s="227"/>
      <c r="H58" s="227"/>
      <c r="I58" s="227"/>
      <c r="J58" s="227"/>
      <c r="K58" s="227"/>
      <c r="L58" s="227"/>
      <c r="M58" s="228"/>
      <c r="N58" s="223" t="s">
        <v>49</v>
      </c>
      <c r="O58" s="224"/>
      <c r="P58" s="224"/>
      <c r="Q58" s="224"/>
      <c r="R58" s="225"/>
      <c r="S58" s="394">
        <v>1400000</v>
      </c>
      <c r="T58" s="395"/>
      <c r="U58" s="396"/>
      <c r="V58" s="397">
        <v>1610000</v>
      </c>
      <c r="W58" s="395"/>
      <c r="X58" s="396"/>
      <c r="Y58" s="32">
        <v>16</v>
      </c>
      <c r="Z58" s="81"/>
      <c r="AA58" s="1"/>
      <c r="AB58" s="1">
        <f t="shared" si="1"/>
        <v>0</v>
      </c>
      <c r="AC58" s="1"/>
    </row>
    <row r="59" spans="1:29" ht="19.5" customHeight="1">
      <c r="A59" s="212"/>
      <c r="B59" s="213"/>
      <c r="C59" s="213"/>
      <c r="D59" s="214"/>
      <c r="E59" s="58">
        <v>27</v>
      </c>
      <c r="F59" s="212"/>
      <c r="G59" s="213"/>
      <c r="H59" s="213"/>
      <c r="I59" s="213"/>
      <c r="J59" s="213"/>
      <c r="K59" s="213"/>
      <c r="L59" s="213"/>
      <c r="M59" s="214"/>
      <c r="N59" s="223" t="s">
        <v>47</v>
      </c>
      <c r="O59" s="224"/>
      <c r="P59" s="224"/>
      <c r="Q59" s="224"/>
      <c r="R59" s="225"/>
      <c r="S59" s="394">
        <v>1100000</v>
      </c>
      <c r="T59" s="395"/>
      <c r="U59" s="396"/>
      <c r="V59" s="397">
        <v>1270000</v>
      </c>
      <c r="W59" s="395"/>
      <c r="X59" s="396"/>
      <c r="Y59" s="32">
        <v>12</v>
      </c>
      <c r="Z59" s="81"/>
      <c r="AA59" s="1"/>
      <c r="AB59" s="1">
        <f t="shared" si="1"/>
        <v>0</v>
      </c>
      <c r="AC59" s="1"/>
    </row>
    <row r="60" spans="1:29" ht="19.5" customHeight="1">
      <c r="A60" s="212"/>
      <c r="B60" s="213"/>
      <c r="C60" s="213"/>
      <c r="D60" s="214"/>
      <c r="E60" s="58">
        <v>28</v>
      </c>
      <c r="F60" s="212"/>
      <c r="G60" s="213"/>
      <c r="H60" s="213"/>
      <c r="I60" s="213"/>
      <c r="J60" s="213"/>
      <c r="K60" s="213"/>
      <c r="L60" s="213"/>
      <c r="M60" s="214"/>
      <c r="N60" s="223" t="s">
        <v>48</v>
      </c>
      <c r="O60" s="224"/>
      <c r="P60" s="224"/>
      <c r="Q60" s="224"/>
      <c r="R60" s="225"/>
      <c r="S60" s="394">
        <v>1200000</v>
      </c>
      <c r="T60" s="395"/>
      <c r="U60" s="396"/>
      <c r="V60" s="397">
        <v>1380000</v>
      </c>
      <c r="W60" s="395"/>
      <c r="X60" s="396"/>
      <c r="Y60" s="32">
        <v>13</v>
      </c>
      <c r="Z60" s="81"/>
      <c r="AA60" s="1"/>
      <c r="AB60" s="1">
        <f t="shared" si="1"/>
        <v>0</v>
      </c>
      <c r="AC60" s="1"/>
    </row>
    <row r="61" spans="1:29" ht="19.5" customHeight="1">
      <c r="A61" s="212"/>
      <c r="B61" s="213"/>
      <c r="C61" s="213"/>
      <c r="D61" s="214"/>
      <c r="E61" s="54">
        <v>29</v>
      </c>
      <c r="F61" s="212"/>
      <c r="G61" s="213"/>
      <c r="H61" s="213"/>
      <c r="I61" s="213"/>
      <c r="J61" s="213"/>
      <c r="K61" s="213"/>
      <c r="L61" s="213"/>
      <c r="M61" s="214"/>
      <c r="N61" s="223" t="s">
        <v>50</v>
      </c>
      <c r="O61" s="224"/>
      <c r="P61" s="224"/>
      <c r="Q61" s="224"/>
      <c r="R61" s="225"/>
      <c r="S61" s="394">
        <v>800000</v>
      </c>
      <c r="T61" s="395"/>
      <c r="U61" s="396"/>
      <c r="V61" s="397">
        <v>920000</v>
      </c>
      <c r="W61" s="395"/>
      <c r="X61" s="396"/>
      <c r="Y61" s="32">
        <v>9</v>
      </c>
      <c r="Z61" s="81"/>
      <c r="AA61" s="1"/>
      <c r="AB61" s="1">
        <f t="shared" si="1"/>
        <v>0</v>
      </c>
      <c r="AC61" s="1"/>
    </row>
    <row r="62" spans="1:29" ht="19.5" customHeight="1">
      <c r="A62" s="212"/>
      <c r="B62" s="213"/>
      <c r="C62" s="213"/>
      <c r="D62" s="214"/>
      <c r="E62" s="60">
        <v>30</v>
      </c>
      <c r="F62" s="212"/>
      <c r="G62" s="213"/>
      <c r="H62" s="213"/>
      <c r="I62" s="213"/>
      <c r="J62" s="213"/>
      <c r="K62" s="213"/>
      <c r="L62" s="213"/>
      <c r="M62" s="214"/>
      <c r="N62" s="223" t="s">
        <v>51</v>
      </c>
      <c r="O62" s="224"/>
      <c r="P62" s="224"/>
      <c r="Q62" s="224"/>
      <c r="R62" s="225"/>
      <c r="S62" s="394">
        <v>2000000</v>
      </c>
      <c r="T62" s="395"/>
      <c r="U62" s="396"/>
      <c r="V62" s="397">
        <v>2300000</v>
      </c>
      <c r="W62" s="395"/>
      <c r="X62" s="396"/>
      <c r="Y62" s="32">
        <v>20</v>
      </c>
      <c r="Z62" s="81"/>
      <c r="AA62" s="1"/>
      <c r="AB62" s="1">
        <f t="shared" si="1"/>
        <v>0</v>
      </c>
      <c r="AC62" s="1"/>
    </row>
    <row r="63" spans="1:29" ht="19.5" customHeight="1">
      <c r="A63" s="212"/>
      <c r="B63" s="213"/>
      <c r="C63" s="213"/>
      <c r="D63" s="214"/>
      <c r="E63" s="58">
        <v>31</v>
      </c>
      <c r="F63" s="229"/>
      <c r="G63" s="230"/>
      <c r="H63" s="230"/>
      <c r="I63" s="230"/>
      <c r="J63" s="230"/>
      <c r="K63" s="230"/>
      <c r="L63" s="230"/>
      <c r="M63" s="231"/>
      <c r="N63" s="223" t="s">
        <v>52</v>
      </c>
      <c r="O63" s="224"/>
      <c r="P63" s="224"/>
      <c r="Q63" s="224"/>
      <c r="R63" s="225"/>
      <c r="S63" s="394">
        <v>1500000</v>
      </c>
      <c r="T63" s="395"/>
      <c r="U63" s="396"/>
      <c r="V63" s="397">
        <v>1730000</v>
      </c>
      <c r="W63" s="395"/>
      <c r="X63" s="396"/>
      <c r="Y63" s="32">
        <v>16</v>
      </c>
      <c r="Z63" s="81"/>
      <c r="AA63" s="1"/>
      <c r="AB63" s="1">
        <f t="shared" si="1"/>
        <v>0</v>
      </c>
      <c r="AC63" s="1"/>
    </row>
    <row r="64" spans="1:29" ht="19.5" customHeight="1">
      <c r="A64" s="212"/>
      <c r="B64" s="213"/>
      <c r="C64" s="213"/>
      <c r="D64" s="214"/>
      <c r="E64" s="54">
        <v>32</v>
      </c>
      <c r="F64" s="226" t="s">
        <v>13</v>
      </c>
      <c r="G64" s="227"/>
      <c r="H64" s="227"/>
      <c r="I64" s="227"/>
      <c r="J64" s="227"/>
      <c r="K64" s="227"/>
      <c r="L64" s="227"/>
      <c r="M64" s="228"/>
      <c r="N64" s="223" t="s">
        <v>14</v>
      </c>
      <c r="O64" s="224"/>
      <c r="P64" s="224"/>
      <c r="Q64" s="224"/>
      <c r="R64" s="225"/>
      <c r="S64" s="394">
        <v>340000</v>
      </c>
      <c r="T64" s="395"/>
      <c r="U64" s="396"/>
      <c r="V64" s="394">
        <v>390000</v>
      </c>
      <c r="W64" s="395"/>
      <c r="X64" s="396"/>
      <c r="Y64" s="32">
        <v>3</v>
      </c>
      <c r="Z64" s="81"/>
      <c r="AA64" s="1"/>
      <c r="AB64" s="1">
        <f t="shared" si="1"/>
        <v>0</v>
      </c>
      <c r="AC64" s="1"/>
    </row>
    <row r="65" spans="1:29" ht="19.5" customHeight="1">
      <c r="A65" s="212"/>
      <c r="B65" s="213"/>
      <c r="C65" s="213"/>
      <c r="D65" s="214"/>
      <c r="E65" s="58">
        <v>33</v>
      </c>
      <c r="F65" s="212"/>
      <c r="G65" s="213"/>
      <c r="H65" s="213"/>
      <c r="I65" s="213"/>
      <c r="J65" s="213"/>
      <c r="K65" s="213"/>
      <c r="L65" s="213"/>
      <c r="M65" s="214"/>
      <c r="N65" s="223" t="s">
        <v>15</v>
      </c>
      <c r="O65" s="224"/>
      <c r="P65" s="224"/>
      <c r="Q65" s="224"/>
      <c r="R65" s="225"/>
      <c r="S65" s="394">
        <v>200000</v>
      </c>
      <c r="T65" s="395"/>
      <c r="U65" s="396"/>
      <c r="V65" s="394">
        <v>230000</v>
      </c>
      <c r="W65" s="395"/>
      <c r="X65" s="396"/>
      <c r="Y65" s="32">
        <v>2</v>
      </c>
      <c r="Z65" s="81"/>
      <c r="AA65" s="1"/>
      <c r="AB65" s="1">
        <f t="shared" si="1"/>
        <v>0</v>
      </c>
      <c r="AC65" s="1"/>
    </row>
    <row r="66" spans="1:29" ht="19.5" customHeight="1">
      <c r="A66" s="212"/>
      <c r="B66" s="213"/>
      <c r="C66" s="213"/>
      <c r="D66" s="214"/>
      <c r="E66" s="54">
        <v>34</v>
      </c>
      <c r="F66" s="212"/>
      <c r="G66" s="213"/>
      <c r="H66" s="213"/>
      <c r="I66" s="213"/>
      <c r="J66" s="213"/>
      <c r="K66" s="213"/>
      <c r="L66" s="213"/>
      <c r="M66" s="214"/>
      <c r="N66" s="223" t="s">
        <v>16</v>
      </c>
      <c r="O66" s="224"/>
      <c r="P66" s="224"/>
      <c r="Q66" s="224"/>
      <c r="R66" s="225"/>
      <c r="S66" s="394">
        <v>400000</v>
      </c>
      <c r="T66" s="395"/>
      <c r="U66" s="396"/>
      <c r="V66" s="394">
        <v>460000</v>
      </c>
      <c r="W66" s="395"/>
      <c r="X66" s="396"/>
      <c r="Y66" s="32">
        <v>4</v>
      </c>
      <c r="Z66" s="81"/>
      <c r="AA66" s="1"/>
      <c r="AB66" s="1">
        <f t="shared" si="1"/>
        <v>0</v>
      </c>
      <c r="AC66" s="1"/>
    </row>
    <row r="67" spans="1:29" ht="19.5" customHeight="1">
      <c r="A67" s="335"/>
      <c r="B67" s="213"/>
      <c r="C67" s="213"/>
      <c r="D67" s="337"/>
      <c r="E67" s="58">
        <v>35</v>
      </c>
      <c r="F67" s="335"/>
      <c r="G67" s="213"/>
      <c r="H67" s="213"/>
      <c r="I67" s="213"/>
      <c r="J67" s="213"/>
      <c r="K67" s="213"/>
      <c r="L67" s="213"/>
      <c r="M67" s="337"/>
      <c r="N67" s="223" t="s">
        <v>17</v>
      </c>
      <c r="O67" s="224"/>
      <c r="P67" s="224"/>
      <c r="Q67" s="224"/>
      <c r="R67" s="225"/>
      <c r="S67" s="394">
        <v>240000</v>
      </c>
      <c r="T67" s="395"/>
      <c r="U67" s="396"/>
      <c r="V67" s="394">
        <v>270000</v>
      </c>
      <c r="W67" s="395"/>
      <c r="X67" s="396"/>
      <c r="Y67" s="32">
        <v>2</v>
      </c>
      <c r="Z67" s="81"/>
      <c r="AA67" s="48"/>
      <c r="AB67" s="1">
        <f t="shared" si="1"/>
        <v>0</v>
      </c>
      <c r="AC67" s="48"/>
    </row>
    <row r="68" spans="1:29" ht="19.5" customHeight="1">
      <c r="A68" s="335"/>
      <c r="B68" s="213"/>
      <c r="C68" s="213"/>
      <c r="D68" s="337"/>
      <c r="E68" s="54">
        <v>36</v>
      </c>
      <c r="F68" s="335"/>
      <c r="G68" s="213"/>
      <c r="H68" s="213"/>
      <c r="I68" s="213"/>
      <c r="J68" s="213"/>
      <c r="K68" s="213"/>
      <c r="L68" s="213"/>
      <c r="M68" s="337"/>
      <c r="N68" s="223" t="s">
        <v>18</v>
      </c>
      <c r="O68" s="224"/>
      <c r="P68" s="224"/>
      <c r="Q68" s="224"/>
      <c r="R68" s="225"/>
      <c r="S68" s="394">
        <v>700000</v>
      </c>
      <c r="T68" s="395"/>
      <c r="U68" s="396"/>
      <c r="V68" s="394">
        <v>800000</v>
      </c>
      <c r="W68" s="395"/>
      <c r="X68" s="396"/>
      <c r="Y68" s="32">
        <v>7</v>
      </c>
      <c r="Z68" s="81"/>
      <c r="AA68" s="48"/>
      <c r="AB68" s="1">
        <f t="shared" si="1"/>
        <v>0</v>
      </c>
      <c r="AC68" s="48"/>
    </row>
    <row r="69" spans="1:29" ht="19.5" customHeight="1">
      <c r="A69" s="215"/>
      <c r="B69" s="216"/>
      <c r="C69" s="216"/>
      <c r="D69" s="217"/>
      <c r="E69" s="59">
        <v>37</v>
      </c>
      <c r="F69" s="229"/>
      <c r="G69" s="230"/>
      <c r="H69" s="230"/>
      <c r="I69" s="230"/>
      <c r="J69" s="230"/>
      <c r="K69" s="230"/>
      <c r="L69" s="230"/>
      <c r="M69" s="231"/>
      <c r="N69" s="223" t="s">
        <v>19</v>
      </c>
      <c r="O69" s="224"/>
      <c r="P69" s="224"/>
      <c r="Q69" s="224"/>
      <c r="R69" s="225"/>
      <c r="S69" s="394">
        <v>400000</v>
      </c>
      <c r="T69" s="395"/>
      <c r="U69" s="396"/>
      <c r="V69" s="394">
        <v>450000</v>
      </c>
      <c r="W69" s="395"/>
      <c r="X69" s="396"/>
      <c r="Y69" s="32">
        <v>4</v>
      </c>
      <c r="Z69" s="81"/>
      <c r="AA69" s="1"/>
      <c r="AB69" s="1">
        <f t="shared" si="1"/>
        <v>0</v>
      </c>
      <c r="AC69" s="1"/>
    </row>
    <row r="70" spans="1:29" ht="19.5" customHeight="1">
      <c r="A70" s="330" t="s">
        <v>144</v>
      </c>
      <c r="B70" s="209"/>
      <c r="C70" s="209"/>
      <c r="D70" s="210"/>
      <c r="E70" s="24">
        <v>38</v>
      </c>
      <c r="F70" s="208" t="s">
        <v>130</v>
      </c>
      <c r="G70" s="209"/>
      <c r="H70" s="209"/>
      <c r="I70" s="209"/>
      <c r="J70" s="209"/>
      <c r="K70" s="209"/>
      <c r="L70" s="209"/>
      <c r="M70" s="210"/>
      <c r="N70" s="307" t="s">
        <v>131</v>
      </c>
      <c r="O70" s="308"/>
      <c r="P70" s="308"/>
      <c r="Q70" s="308"/>
      <c r="R70" s="309"/>
      <c r="S70" s="390">
        <v>300000</v>
      </c>
      <c r="T70" s="391"/>
      <c r="U70" s="392"/>
      <c r="V70" s="393">
        <v>350000</v>
      </c>
      <c r="W70" s="391"/>
      <c r="X70" s="392"/>
      <c r="Y70" s="33">
        <v>3</v>
      </c>
      <c r="Z70" s="86"/>
      <c r="AA70" s="1"/>
      <c r="AB70" s="1">
        <f t="shared" ref="AB66:AB79" si="2">IF($E$15="〇",S70*Z70,V70*Z70)</f>
        <v>0</v>
      </c>
      <c r="AC70" s="28"/>
    </row>
    <row r="71" spans="1:29" ht="19.5" customHeight="1">
      <c r="A71" s="212"/>
      <c r="B71" s="213"/>
      <c r="C71" s="213"/>
      <c r="D71" s="214"/>
      <c r="E71" s="58">
        <v>39</v>
      </c>
      <c r="F71" s="229"/>
      <c r="G71" s="230"/>
      <c r="H71" s="230"/>
      <c r="I71" s="230"/>
      <c r="J71" s="230"/>
      <c r="K71" s="230"/>
      <c r="L71" s="230"/>
      <c r="M71" s="231"/>
      <c r="N71" s="306" t="s">
        <v>132</v>
      </c>
      <c r="O71" s="230"/>
      <c r="P71" s="230"/>
      <c r="Q71" s="230"/>
      <c r="R71" s="231"/>
      <c r="S71" s="421">
        <v>500000</v>
      </c>
      <c r="T71" s="422"/>
      <c r="U71" s="423"/>
      <c r="V71" s="424">
        <v>580000</v>
      </c>
      <c r="W71" s="422"/>
      <c r="X71" s="423"/>
      <c r="Y71" s="20">
        <v>6</v>
      </c>
      <c r="Z71" s="82"/>
      <c r="AA71" s="1"/>
      <c r="AB71" s="1">
        <f t="shared" si="2"/>
        <v>0</v>
      </c>
      <c r="AC71" s="28"/>
    </row>
    <row r="72" spans="1:29" ht="19.5" customHeight="1">
      <c r="A72" s="212"/>
      <c r="B72" s="213"/>
      <c r="C72" s="213"/>
      <c r="D72" s="214"/>
      <c r="E72" s="54">
        <v>40</v>
      </c>
      <c r="F72" s="226" t="s">
        <v>133</v>
      </c>
      <c r="G72" s="227"/>
      <c r="H72" s="227"/>
      <c r="I72" s="227"/>
      <c r="J72" s="227"/>
      <c r="K72" s="227"/>
      <c r="L72" s="227"/>
      <c r="M72" s="228"/>
      <c r="N72" s="354" t="s">
        <v>134</v>
      </c>
      <c r="O72" s="213"/>
      <c r="P72" s="213"/>
      <c r="Q72" s="213"/>
      <c r="R72" s="214"/>
      <c r="S72" s="394">
        <v>590000</v>
      </c>
      <c r="T72" s="395"/>
      <c r="U72" s="396"/>
      <c r="V72" s="397">
        <v>680000</v>
      </c>
      <c r="W72" s="395"/>
      <c r="X72" s="396"/>
      <c r="Y72" s="18">
        <v>6</v>
      </c>
      <c r="Z72" s="83"/>
      <c r="AA72" s="1"/>
      <c r="AB72" s="1">
        <f t="shared" si="2"/>
        <v>0</v>
      </c>
      <c r="AC72" s="1"/>
    </row>
    <row r="73" spans="1:29" ht="19.5" customHeight="1">
      <c r="A73" s="212"/>
      <c r="B73" s="213"/>
      <c r="C73" s="213"/>
      <c r="D73" s="214"/>
      <c r="E73" s="58">
        <v>41</v>
      </c>
      <c r="F73" s="212"/>
      <c r="G73" s="213"/>
      <c r="H73" s="213"/>
      <c r="I73" s="213"/>
      <c r="J73" s="213"/>
      <c r="K73" s="213"/>
      <c r="L73" s="213"/>
      <c r="M73" s="214"/>
      <c r="N73" s="226" t="s">
        <v>135</v>
      </c>
      <c r="O73" s="227"/>
      <c r="P73" s="227"/>
      <c r="Q73" s="227"/>
      <c r="R73" s="228"/>
      <c r="S73" s="394">
        <v>360000</v>
      </c>
      <c r="T73" s="395"/>
      <c r="U73" s="396"/>
      <c r="V73" s="397">
        <v>410000</v>
      </c>
      <c r="W73" s="395"/>
      <c r="X73" s="396"/>
      <c r="Y73" s="18">
        <v>4</v>
      </c>
      <c r="Z73" s="81"/>
      <c r="AA73" s="1"/>
      <c r="AB73" s="1">
        <f t="shared" si="2"/>
        <v>0</v>
      </c>
      <c r="AC73" s="1"/>
    </row>
    <row r="74" spans="1:29" ht="19.5" customHeight="1">
      <c r="A74" s="212"/>
      <c r="B74" s="213"/>
      <c r="C74" s="213"/>
      <c r="D74" s="214"/>
      <c r="E74" s="54">
        <v>42</v>
      </c>
      <c r="F74" s="212"/>
      <c r="G74" s="213"/>
      <c r="H74" s="213"/>
      <c r="I74" s="213"/>
      <c r="J74" s="213"/>
      <c r="K74" s="213"/>
      <c r="L74" s="213"/>
      <c r="M74" s="214"/>
      <c r="N74" s="223" t="s">
        <v>136</v>
      </c>
      <c r="O74" s="224"/>
      <c r="P74" s="224"/>
      <c r="Q74" s="224"/>
      <c r="R74" s="225"/>
      <c r="S74" s="394">
        <v>250000</v>
      </c>
      <c r="T74" s="395"/>
      <c r="U74" s="396"/>
      <c r="V74" s="397">
        <v>290000</v>
      </c>
      <c r="W74" s="395"/>
      <c r="X74" s="396"/>
      <c r="Y74" s="18">
        <v>3</v>
      </c>
      <c r="Z74" s="81"/>
      <c r="AA74" s="1"/>
      <c r="AB74" s="1">
        <f t="shared" si="2"/>
        <v>0</v>
      </c>
      <c r="AC74" s="1"/>
    </row>
    <row r="75" spans="1:29" ht="19.5" customHeight="1">
      <c r="A75" s="212"/>
      <c r="B75" s="213"/>
      <c r="C75" s="213"/>
      <c r="D75" s="214"/>
      <c r="E75" s="58">
        <v>43</v>
      </c>
      <c r="F75" s="212"/>
      <c r="G75" s="213"/>
      <c r="H75" s="213"/>
      <c r="I75" s="213"/>
      <c r="J75" s="213"/>
      <c r="K75" s="213"/>
      <c r="L75" s="213"/>
      <c r="M75" s="214"/>
      <c r="N75" s="223" t="s">
        <v>137</v>
      </c>
      <c r="O75" s="224"/>
      <c r="P75" s="224"/>
      <c r="Q75" s="224"/>
      <c r="R75" s="225"/>
      <c r="S75" s="394">
        <v>225000</v>
      </c>
      <c r="T75" s="395"/>
      <c r="U75" s="396"/>
      <c r="V75" s="397">
        <v>260000</v>
      </c>
      <c r="W75" s="395"/>
      <c r="X75" s="396"/>
      <c r="Y75" s="18">
        <v>2</v>
      </c>
      <c r="Z75" s="81"/>
      <c r="AA75" s="1"/>
      <c r="AB75" s="1">
        <f t="shared" si="2"/>
        <v>0</v>
      </c>
      <c r="AC75" s="1"/>
    </row>
    <row r="76" spans="1:29" ht="19.5" customHeight="1">
      <c r="A76" s="212"/>
      <c r="B76" s="213"/>
      <c r="C76" s="213"/>
      <c r="D76" s="214"/>
      <c r="E76" s="54">
        <v>44</v>
      </c>
      <c r="F76" s="346" t="s">
        <v>138</v>
      </c>
      <c r="G76" s="311"/>
      <c r="H76" s="311"/>
      <c r="I76" s="311"/>
      <c r="J76" s="311"/>
      <c r="K76" s="311"/>
      <c r="L76" s="311"/>
      <c r="M76" s="312"/>
      <c r="N76" s="223"/>
      <c r="O76" s="224"/>
      <c r="P76" s="224"/>
      <c r="Q76" s="224"/>
      <c r="R76" s="225"/>
      <c r="S76" s="394">
        <v>250000</v>
      </c>
      <c r="T76" s="395"/>
      <c r="U76" s="396"/>
      <c r="V76" s="397">
        <v>290000</v>
      </c>
      <c r="W76" s="395"/>
      <c r="X76" s="396"/>
      <c r="Y76" s="18">
        <v>3</v>
      </c>
      <c r="Z76" s="81"/>
      <c r="AA76" s="1"/>
      <c r="AB76" s="1">
        <f t="shared" si="2"/>
        <v>0</v>
      </c>
      <c r="AC76" s="1"/>
    </row>
    <row r="77" spans="1:29" ht="19.5" customHeight="1">
      <c r="A77" s="215"/>
      <c r="B77" s="216"/>
      <c r="C77" s="216"/>
      <c r="D77" s="217"/>
      <c r="E77" s="59">
        <v>45</v>
      </c>
      <c r="F77" s="347" t="s">
        <v>176</v>
      </c>
      <c r="G77" s="348"/>
      <c r="H77" s="348"/>
      <c r="I77" s="348"/>
      <c r="J77" s="348"/>
      <c r="K77" s="348"/>
      <c r="L77" s="348"/>
      <c r="M77" s="349"/>
      <c r="N77" s="306"/>
      <c r="O77" s="230"/>
      <c r="P77" s="230"/>
      <c r="Q77" s="230"/>
      <c r="R77" s="231"/>
      <c r="S77" s="425">
        <v>200000</v>
      </c>
      <c r="T77" s="410"/>
      <c r="U77" s="411"/>
      <c r="V77" s="412">
        <v>230000</v>
      </c>
      <c r="W77" s="410"/>
      <c r="X77" s="411"/>
      <c r="Y77" s="34">
        <v>2</v>
      </c>
      <c r="Z77" s="87"/>
      <c r="AA77" s="1"/>
      <c r="AB77" s="1">
        <f t="shared" si="2"/>
        <v>0</v>
      </c>
      <c r="AC77" s="1"/>
    </row>
    <row r="78" spans="1:29" ht="19.5" customHeight="1">
      <c r="A78" s="330" t="s">
        <v>145</v>
      </c>
      <c r="B78" s="209"/>
      <c r="C78" s="209"/>
      <c r="D78" s="210"/>
      <c r="E78" s="24">
        <v>46</v>
      </c>
      <c r="F78" s="208" t="s">
        <v>139</v>
      </c>
      <c r="G78" s="209"/>
      <c r="H78" s="209"/>
      <c r="I78" s="209"/>
      <c r="J78" s="209"/>
      <c r="K78" s="209"/>
      <c r="L78" s="209"/>
      <c r="M78" s="210"/>
      <c r="N78" s="208" t="s">
        <v>140</v>
      </c>
      <c r="O78" s="209"/>
      <c r="P78" s="209"/>
      <c r="Q78" s="209"/>
      <c r="R78" s="210"/>
      <c r="S78" s="390">
        <v>235000</v>
      </c>
      <c r="T78" s="391"/>
      <c r="U78" s="392"/>
      <c r="V78" s="393">
        <v>270000</v>
      </c>
      <c r="W78" s="391"/>
      <c r="X78" s="392"/>
      <c r="Y78" s="25">
        <v>3</v>
      </c>
      <c r="Z78" s="80"/>
      <c r="AA78" s="1"/>
      <c r="AB78" s="1">
        <f t="shared" si="2"/>
        <v>0</v>
      </c>
      <c r="AC78" s="28"/>
    </row>
    <row r="79" spans="1:29" ht="19.5" customHeight="1">
      <c r="A79" s="215"/>
      <c r="B79" s="216"/>
      <c r="C79" s="216"/>
      <c r="D79" s="217"/>
      <c r="E79" s="59">
        <v>47</v>
      </c>
      <c r="F79" s="215"/>
      <c r="G79" s="216"/>
      <c r="H79" s="216"/>
      <c r="I79" s="216"/>
      <c r="J79" s="216"/>
      <c r="K79" s="216"/>
      <c r="L79" s="216"/>
      <c r="M79" s="217"/>
      <c r="N79" s="342" t="s">
        <v>141</v>
      </c>
      <c r="O79" s="343"/>
      <c r="P79" s="343"/>
      <c r="Q79" s="343"/>
      <c r="R79" s="344"/>
      <c r="S79" s="425">
        <v>85000</v>
      </c>
      <c r="T79" s="410"/>
      <c r="U79" s="411"/>
      <c r="V79" s="412">
        <v>100000</v>
      </c>
      <c r="W79" s="410"/>
      <c r="X79" s="411"/>
      <c r="Y79" s="27">
        <v>1</v>
      </c>
      <c r="Z79" s="84"/>
      <c r="AA79" s="1"/>
      <c r="AB79" s="1">
        <f t="shared" si="2"/>
        <v>0</v>
      </c>
      <c r="AC79" s="1"/>
    </row>
    <row r="80" spans="1:29" ht="19.5" customHeight="1">
      <c r="A80" s="339" t="s">
        <v>146</v>
      </c>
      <c r="B80" s="340"/>
      <c r="C80" s="340"/>
      <c r="D80" s="341"/>
      <c r="E80" s="24">
        <v>48</v>
      </c>
      <c r="F80" s="315" t="s">
        <v>142</v>
      </c>
      <c r="G80" s="206"/>
      <c r="H80" s="206"/>
      <c r="I80" s="206"/>
      <c r="J80" s="206"/>
      <c r="K80" s="206"/>
      <c r="L80" s="206"/>
      <c r="M80" s="207"/>
      <c r="N80" s="315"/>
      <c r="O80" s="206"/>
      <c r="P80" s="206"/>
      <c r="Q80" s="206"/>
      <c r="R80" s="207"/>
      <c r="S80" s="426"/>
      <c r="T80" s="414"/>
      <c r="U80" s="427"/>
      <c r="V80" s="428">
        <v>570000</v>
      </c>
      <c r="W80" s="414"/>
      <c r="X80" s="415"/>
      <c r="Y80" s="38">
        <v>5</v>
      </c>
      <c r="Z80" s="85"/>
      <c r="AA80" s="1"/>
      <c r="AB80" s="1">
        <f t="shared" ref="AB80:AB85" si="3">V80*Z80</f>
        <v>0</v>
      </c>
      <c r="AC80" s="1"/>
    </row>
    <row r="81" spans="1:30" ht="19.5" customHeight="1">
      <c r="A81" s="330" t="s">
        <v>159</v>
      </c>
      <c r="B81" s="209"/>
      <c r="C81" s="209"/>
      <c r="D81" s="210"/>
      <c r="E81" s="24">
        <v>49</v>
      </c>
      <c r="F81" s="208" t="s">
        <v>147</v>
      </c>
      <c r="G81" s="209"/>
      <c r="H81" s="209"/>
      <c r="I81" s="209"/>
      <c r="J81" s="209"/>
      <c r="K81" s="209"/>
      <c r="L81" s="209"/>
      <c r="M81" s="210"/>
      <c r="N81" s="208" t="s">
        <v>148</v>
      </c>
      <c r="O81" s="209"/>
      <c r="P81" s="209"/>
      <c r="Q81" s="209"/>
      <c r="R81" s="210"/>
      <c r="S81" s="429">
        <v>2000000</v>
      </c>
      <c r="T81" s="418"/>
      <c r="U81" s="418"/>
      <c r="V81" s="430">
        <v>2000000</v>
      </c>
      <c r="W81" s="418"/>
      <c r="X81" s="419"/>
      <c r="Y81" s="31">
        <v>24</v>
      </c>
      <c r="Z81" s="80"/>
      <c r="AA81" s="1"/>
      <c r="AB81" s="1">
        <f t="shared" si="3"/>
        <v>0</v>
      </c>
      <c r="AC81" s="1"/>
    </row>
    <row r="82" spans="1:30" ht="19.5" customHeight="1">
      <c r="A82" s="212"/>
      <c r="B82" s="213"/>
      <c r="C82" s="213"/>
      <c r="D82" s="214"/>
      <c r="E82" s="60">
        <v>50</v>
      </c>
      <c r="F82" s="212"/>
      <c r="G82" s="213"/>
      <c r="H82" s="213"/>
      <c r="I82" s="213"/>
      <c r="J82" s="213"/>
      <c r="K82" s="213"/>
      <c r="L82" s="213"/>
      <c r="M82" s="214"/>
      <c r="N82" s="223" t="s">
        <v>150</v>
      </c>
      <c r="O82" s="224"/>
      <c r="P82" s="224"/>
      <c r="Q82" s="224"/>
      <c r="R82" s="225"/>
      <c r="S82" s="431">
        <v>2000000</v>
      </c>
      <c r="T82" s="395"/>
      <c r="U82" s="395"/>
      <c r="V82" s="432">
        <v>1000000</v>
      </c>
      <c r="W82" s="395"/>
      <c r="X82" s="396"/>
      <c r="Y82" s="32">
        <v>12</v>
      </c>
      <c r="Z82" s="81"/>
      <c r="AA82" s="1"/>
      <c r="AB82" s="1">
        <f t="shared" si="3"/>
        <v>0</v>
      </c>
      <c r="AC82" s="1"/>
    </row>
    <row r="83" spans="1:30" ht="19.5" customHeight="1">
      <c r="A83" s="212"/>
      <c r="B83" s="213"/>
      <c r="C83" s="213"/>
      <c r="D83" s="214"/>
      <c r="E83" s="60">
        <v>51</v>
      </c>
      <c r="F83" s="212"/>
      <c r="G83" s="213"/>
      <c r="H83" s="213"/>
      <c r="I83" s="213"/>
      <c r="J83" s="213"/>
      <c r="K83" s="213"/>
      <c r="L83" s="213"/>
      <c r="M83" s="214"/>
      <c r="N83" s="306" t="s">
        <v>151</v>
      </c>
      <c r="O83" s="230"/>
      <c r="P83" s="230"/>
      <c r="Q83" s="230"/>
      <c r="R83" s="231"/>
      <c r="S83" s="433">
        <v>2000000</v>
      </c>
      <c r="T83" s="422"/>
      <c r="U83" s="422"/>
      <c r="V83" s="434">
        <v>500000</v>
      </c>
      <c r="W83" s="422"/>
      <c r="X83" s="423"/>
      <c r="Y83" s="35">
        <v>6</v>
      </c>
      <c r="Z83" s="88"/>
      <c r="AA83" s="1"/>
      <c r="AB83" s="1">
        <f t="shared" si="3"/>
        <v>0</v>
      </c>
      <c r="AC83" s="1"/>
    </row>
    <row r="84" spans="1:30" ht="19.5" customHeight="1">
      <c r="A84" s="212"/>
      <c r="B84" s="213"/>
      <c r="C84" s="213"/>
      <c r="D84" s="214"/>
      <c r="E84" s="60">
        <v>52</v>
      </c>
      <c r="F84" s="229"/>
      <c r="G84" s="230"/>
      <c r="H84" s="230"/>
      <c r="I84" s="230"/>
      <c r="J84" s="230"/>
      <c r="K84" s="230"/>
      <c r="L84" s="230"/>
      <c r="M84" s="231"/>
      <c r="N84" s="306" t="s">
        <v>152</v>
      </c>
      <c r="O84" s="230"/>
      <c r="P84" s="230"/>
      <c r="Q84" s="230"/>
      <c r="R84" s="231"/>
      <c r="S84" s="433">
        <v>2000000</v>
      </c>
      <c r="T84" s="422"/>
      <c r="U84" s="422"/>
      <c r="V84" s="434">
        <v>100000</v>
      </c>
      <c r="W84" s="422"/>
      <c r="X84" s="423"/>
      <c r="Y84" s="35">
        <v>1</v>
      </c>
      <c r="Z84" s="82"/>
      <c r="AA84" s="1"/>
      <c r="AB84" s="1">
        <f t="shared" si="3"/>
        <v>0</v>
      </c>
      <c r="AC84" s="1"/>
    </row>
    <row r="85" spans="1:30" ht="19.5" customHeight="1">
      <c r="A85" s="212"/>
      <c r="B85" s="213"/>
      <c r="C85" s="213"/>
      <c r="D85" s="214"/>
      <c r="E85" s="63">
        <v>53</v>
      </c>
      <c r="F85" s="350" t="s">
        <v>153</v>
      </c>
      <c r="G85" s="304"/>
      <c r="H85" s="304"/>
      <c r="I85" s="304"/>
      <c r="J85" s="304"/>
      <c r="K85" s="304"/>
      <c r="L85" s="304"/>
      <c r="M85" s="305"/>
      <c r="N85" s="208" t="s">
        <v>148</v>
      </c>
      <c r="O85" s="209"/>
      <c r="P85" s="209"/>
      <c r="Q85" s="209"/>
      <c r="R85" s="210"/>
      <c r="S85" s="431">
        <v>1000000</v>
      </c>
      <c r="T85" s="395"/>
      <c r="U85" s="395"/>
      <c r="V85" s="432">
        <v>1500000</v>
      </c>
      <c r="W85" s="395"/>
      <c r="X85" s="396"/>
      <c r="Y85" s="32">
        <v>16</v>
      </c>
      <c r="Z85" s="81"/>
      <c r="AA85" s="1"/>
      <c r="AB85" s="1">
        <f>V85*Z85</f>
        <v>0</v>
      </c>
      <c r="AC85" s="1"/>
    </row>
    <row r="86" spans="1:30" ht="19.5" customHeight="1">
      <c r="A86" s="212"/>
      <c r="B86" s="213"/>
      <c r="C86" s="213"/>
      <c r="D86" s="214"/>
      <c r="E86" s="64">
        <v>54</v>
      </c>
      <c r="F86" s="351"/>
      <c r="G86" s="352"/>
      <c r="H86" s="352"/>
      <c r="I86" s="352"/>
      <c r="J86" s="352"/>
      <c r="K86" s="352"/>
      <c r="L86" s="352"/>
      <c r="M86" s="337"/>
      <c r="N86" s="223" t="s">
        <v>149</v>
      </c>
      <c r="O86" s="224"/>
      <c r="P86" s="224"/>
      <c r="Q86" s="224"/>
      <c r="R86" s="111"/>
      <c r="S86" s="435"/>
      <c r="T86" s="436"/>
      <c r="U86" s="436"/>
      <c r="V86" s="432">
        <v>1000000</v>
      </c>
      <c r="W86" s="395"/>
      <c r="X86" s="396"/>
      <c r="Y86" s="32">
        <v>12</v>
      </c>
      <c r="Z86" s="81"/>
      <c r="AA86" s="1"/>
      <c r="AB86" s="1">
        <f t="shared" ref="AB86:AB88" si="4">V86*Z86</f>
        <v>0</v>
      </c>
      <c r="AC86" s="1"/>
    </row>
    <row r="87" spans="1:30" ht="19.5" customHeight="1">
      <c r="A87" s="212"/>
      <c r="B87" s="213"/>
      <c r="C87" s="213"/>
      <c r="D87" s="214"/>
      <c r="E87" s="65">
        <v>55</v>
      </c>
      <c r="F87" s="351"/>
      <c r="G87" s="352"/>
      <c r="H87" s="352"/>
      <c r="I87" s="352"/>
      <c r="J87" s="352"/>
      <c r="K87" s="352"/>
      <c r="L87" s="352"/>
      <c r="M87" s="337"/>
      <c r="N87" s="306" t="s">
        <v>151</v>
      </c>
      <c r="O87" s="230"/>
      <c r="P87" s="230"/>
      <c r="Q87" s="230"/>
      <c r="R87" s="231"/>
      <c r="S87" s="435"/>
      <c r="T87" s="436"/>
      <c r="U87" s="436"/>
      <c r="V87" s="432">
        <v>500000</v>
      </c>
      <c r="W87" s="395"/>
      <c r="X87" s="396"/>
      <c r="Y87" s="32">
        <v>6</v>
      </c>
      <c r="Z87" s="81"/>
      <c r="AA87" s="1"/>
      <c r="AB87" s="1">
        <f t="shared" si="4"/>
        <v>0</v>
      </c>
      <c r="AC87" s="1"/>
    </row>
    <row r="88" spans="1:30" ht="19.5" customHeight="1">
      <c r="A88" s="212"/>
      <c r="B88" s="213"/>
      <c r="C88" s="213"/>
      <c r="D88" s="214"/>
      <c r="E88" s="63">
        <v>56</v>
      </c>
      <c r="F88" s="353"/>
      <c r="G88" s="230"/>
      <c r="H88" s="230"/>
      <c r="I88" s="230"/>
      <c r="J88" s="230"/>
      <c r="K88" s="230"/>
      <c r="L88" s="230"/>
      <c r="M88" s="231"/>
      <c r="N88" s="306" t="s">
        <v>152</v>
      </c>
      <c r="O88" s="230"/>
      <c r="P88" s="230"/>
      <c r="Q88" s="230"/>
      <c r="R88" s="231"/>
      <c r="S88" s="435"/>
      <c r="T88" s="436"/>
      <c r="U88" s="436"/>
      <c r="V88" s="432">
        <v>100000</v>
      </c>
      <c r="W88" s="395"/>
      <c r="X88" s="396"/>
      <c r="Y88" s="32">
        <v>1</v>
      </c>
      <c r="Z88" s="81"/>
      <c r="AA88" s="1"/>
      <c r="AB88" s="1">
        <f t="shared" si="4"/>
        <v>0</v>
      </c>
      <c r="AC88" s="1"/>
    </row>
    <row r="89" spans="1:30" ht="19.5" customHeight="1">
      <c r="A89" s="212"/>
      <c r="B89" s="213"/>
      <c r="C89" s="213"/>
      <c r="D89" s="214"/>
      <c r="E89" s="61">
        <v>57</v>
      </c>
      <c r="F89" s="226" t="s">
        <v>154</v>
      </c>
      <c r="G89" s="227"/>
      <c r="H89" s="227"/>
      <c r="I89" s="227"/>
      <c r="J89" s="227"/>
      <c r="K89" s="227"/>
      <c r="L89" s="227"/>
      <c r="M89" s="228"/>
      <c r="N89" s="208" t="s">
        <v>148</v>
      </c>
      <c r="O89" s="209"/>
      <c r="P89" s="209"/>
      <c r="Q89" s="209"/>
      <c r="R89" s="210"/>
      <c r="S89" s="431">
        <v>1000000</v>
      </c>
      <c r="T89" s="395"/>
      <c r="U89" s="395"/>
      <c r="V89" s="432">
        <v>1000000</v>
      </c>
      <c r="W89" s="395"/>
      <c r="X89" s="396"/>
      <c r="Y89" s="32">
        <v>12</v>
      </c>
      <c r="Z89" s="81"/>
      <c r="AA89" s="1"/>
      <c r="AB89" s="1">
        <f t="shared" ref="AB89:AB90" si="5">V89*Z89</f>
        <v>0</v>
      </c>
      <c r="AC89" s="1"/>
    </row>
    <row r="90" spans="1:30" ht="19.5" customHeight="1">
      <c r="A90" s="212"/>
      <c r="B90" s="213"/>
      <c r="C90" s="213"/>
      <c r="D90" s="214"/>
      <c r="E90" s="54">
        <v>58</v>
      </c>
      <c r="F90" s="229"/>
      <c r="G90" s="230"/>
      <c r="H90" s="230"/>
      <c r="I90" s="230"/>
      <c r="J90" s="230"/>
      <c r="K90" s="230"/>
      <c r="L90" s="230"/>
      <c r="M90" s="231"/>
      <c r="N90" s="223" t="s">
        <v>149</v>
      </c>
      <c r="O90" s="224"/>
      <c r="P90" s="224"/>
      <c r="Q90" s="224"/>
      <c r="R90" s="225"/>
      <c r="S90" s="431">
        <v>320000</v>
      </c>
      <c r="T90" s="395"/>
      <c r="U90" s="395"/>
      <c r="V90" s="432">
        <v>500000</v>
      </c>
      <c r="W90" s="395"/>
      <c r="X90" s="396"/>
      <c r="Y90" s="32">
        <v>6</v>
      </c>
      <c r="Z90" s="81"/>
      <c r="AA90" s="1"/>
      <c r="AB90" s="1">
        <f>V90*Z90</f>
        <v>0</v>
      </c>
      <c r="AC90" s="1"/>
      <c r="AD90" s="66"/>
    </row>
    <row r="91" spans="1:30" ht="19.5" customHeight="1">
      <c r="A91" s="212"/>
      <c r="B91" s="213"/>
      <c r="C91" s="213"/>
      <c r="D91" s="214"/>
      <c r="E91" s="58">
        <v>59</v>
      </c>
      <c r="F91" s="226" t="s">
        <v>155</v>
      </c>
      <c r="G91" s="227"/>
      <c r="H91" s="227"/>
      <c r="I91" s="227"/>
      <c r="J91" s="227"/>
      <c r="K91" s="227"/>
      <c r="L91" s="227"/>
      <c r="M91" s="228"/>
      <c r="N91" s="223" t="s">
        <v>156</v>
      </c>
      <c r="O91" s="224"/>
      <c r="P91" s="224"/>
      <c r="Q91" s="224"/>
      <c r="R91" s="225"/>
      <c r="S91" s="435"/>
      <c r="T91" s="436"/>
      <c r="U91" s="436"/>
      <c r="V91" s="437">
        <v>1500000</v>
      </c>
      <c r="W91" s="395"/>
      <c r="X91" s="396"/>
      <c r="Y91" s="32">
        <v>16</v>
      </c>
      <c r="Z91" s="81"/>
      <c r="AA91" s="1"/>
      <c r="AB91" s="1">
        <f t="shared" ref="AB91:AB92" si="6">V91*Z91</f>
        <v>0</v>
      </c>
      <c r="AC91" s="1"/>
    </row>
    <row r="92" spans="1:30" ht="19.5" customHeight="1">
      <c r="A92" s="212"/>
      <c r="B92" s="213"/>
      <c r="C92" s="213"/>
      <c r="D92" s="214"/>
      <c r="E92" s="58">
        <v>60</v>
      </c>
      <c r="F92" s="229"/>
      <c r="G92" s="230"/>
      <c r="H92" s="230"/>
      <c r="I92" s="230"/>
      <c r="J92" s="230"/>
      <c r="K92" s="230"/>
      <c r="L92" s="230"/>
      <c r="M92" s="231"/>
      <c r="N92" s="223" t="s">
        <v>157</v>
      </c>
      <c r="O92" s="224"/>
      <c r="P92" s="224"/>
      <c r="Q92" s="224"/>
      <c r="R92" s="225"/>
      <c r="S92" s="435"/>
      <c r="T92" s="436"/>
      <c r="U92" s="436"/>
      <c r="V92" s="437">
        <v>4000000</v>
      </c>
      <c r="W92" s="395"/>
      <c r="X92" s="396"/>
      <c r="Y92" s="32">
        <v>44</v>
      </c>
      <c r="Z92" s="81"/>
      <c r="AA92" s="1"/>
      <c r="AB92" s="1">
        <f t="shared" si="6"/>
        <v>0</v>
      </c>
      <c r="AC92" s="1"/>
    </row>
    <row r="93" spans="1:30" ht="19.5" customHeight="1">
      <c r="A93" s="335"/>
      <c r="B93" s="336"/>
      <c r="C93" s="336"/>
      <c r="D93" s="337"/>
      <c r="E93" s="54">
        <v>61</v>
      </c>
      <c r="F93" s="223" t="s">
        <v>158</v>
      </c>
      <c r="G93" s="224"/>
      <c r="H93" s="224"/>
      <c r="I93" s="224"/>
      <c r="J93" s="224"/>
      <c r="K93" s="224"/>
      <c r="L93" s="224"/>
      <c r="M93" s="225"/>
      <c r="N93" s="310" t="s">
        <v>168</v>
      </c>
      <c r="O93" s="311"/>
      <c r="P93" s="311"/>
      <c r="Q93" s="311"/>
      <c r="R93" s="312"/>
      <c r="S93" s="313"/>
      <c r="T93" s="224"/>
      <c r="U93" s="224"/>
      <c r="V93" s="314"/>
      <c r="W93" s="224"/>
      <c r="X93" s="225"/>
      <c r="Y93" s="32">
        <v>0</v>
      </c>
      <c r="Z93" s="81"/>
      <c r="AA93" s="1"/>
      <c r="AB93" s="1">
        <f>V93*Z93</f>
        <v>0</v>
      </c>
      <c r="AC93" s="1"/>
    </row>
    <row r="94" spans="1:30" ht="19.5" customHeight="1">
      <c r="A94" s="330" t="s">
        <v>7</v>
      </c>
      <c r="B94" s="209"/>
      <c r="C94" s="209"/>
      <c r="D94" s="210"/>
      <c r="E94" s="24">
        <v>62</v>
      </c>
      <c r="F94" s="331" t="s">
        <v>160</v>
      </c>
      <c r="G94" s="206"/>
      <c r="H94" s="206"/>
      <c r="I94" s="206"/>
      <c r="J94" s="206"/>
      <c r="K94" s="206"/>
      <c r="L94" s="206"/>
      <c r="M94" s="207"/>
      <c r="N94" s="331"/>
      <c r="O94" s="206"/>
      <c r="P94" s="206"/>
      <c r="Q94" s="206"/>
      <c r="R94" s="207"/>
      <c r="S94" s="128" t="s">
        <v>164</v>
      </c>
      <c r="T94" s="129"/>
      <c r="U94" s="129"/>
      <c r="V94" s="129"/>
      <c r="W94" s="129"/>
      <c r="X94" s="130"/>
      <c r="Y94" s="332" t="s">
        <v>166</v>
      </c>
      <c r="Z94" s="89"/>
      <c r="AA94" s="1"/>
      <c r="AB94" s="1"/>
      <c r="AC94" s="1"/>
    </row>
    <row r="95" spans="1:30" ht="19.5" customHeight="1">
      <c r="A95" s="212"/>
      <c r="B95" s="213"/>
      <c r="C95" s="213"/>
      <c r="D95" s="214"/>
      <c r="E95" s="24">
        <v>63</v>
      </c>
      <c r="F95" s="331" t="s">
        <v>161</v>
      </c>
      <c r="G95" s="206"/>
      <c r="H95" s="206"/>
      <c r="I95" s="206"/>
      <c r="J95" s="206"/>
      <c r="K95" s="206"/>
      <c r="L95" s="206"/>
      <c r="M95" s="207"/>
      <c r="N95" s="334" t="s">
        <v>163</v>
      </c>
      <c r="O95" s="201"/>
      <c r="P95" s="201"/>
      <c r="Q95" s="201"/>
      <c r="R95" s="202"/>
      <c r="S95" s="36"/>
      <c r="T95" s="37"/>
      <c r="U95" s="438">
        <v>3000000</v>
      </c>
      <c r="V95" s="414"/>
      <c r="W95" s="414"/>
      <c r="X95" s="415"/>
      <c r="Y95" s="333"/>
      <c r="Z95" s="89"/>
      <c r="AA95" s="1"/>
      <c r="AB95" s="1">
        <f t="shared" ref="AB95" si="7">U95*Z95</f>
        <v>0</v>
      </c>
      <c r="AC95" s="1"/>
    </row>
    <row r="96" spans="1:30" ht="19.5" customHeight="1">
      <c r="A96" s="215"/>
      <c r="B96" s="216"/>
      <c r="C96" s="216"/>
      <c r="D96" s="217"/>
      <c r="E96" s="24">
        <v>64</v>
      </c>
      <c r="F96" s="315" t="s">
        <v>162</v>
      </c>
      <c r="G96" s="206"/>
      <c r="H96" s="206"/>
      <c r="I96" s="206"/>
      <c r="J96" s="206"/>
      <c r="K96" s="206"/>
      <c r="L96" s="206"/>
      <c r="M96" s="207"/>
      <c r="N96" s="316" t="s">
        <v>163</v>
      </c>
      <c r="O96" s="201"/>
      <c r="P96" s="201"/>
      <c r="Q96" s="201"/>
      <c r="R96" s="202"/>
      <c r="S96" s="78"/>
      <c r="T96" s="79"/>
      <c r="U96" s="439">
        <v>220000</v>
      </c>
      <c r="V96" s="439"/>
      <c r="W96" s="439"/>
      <c r="X96" s="440"/>
      <c r="Y96" s="38" t="s">
        <v>8</v>
      </c>
      <c r="Z96" s="85"/>
      <c r="AA96" s="1"/>
      <c r="AB96" s="1">
        <f>S96*Z96</f>
        <v>0</v>
      </c>
      <c r="AC96" s="1"/>
    </row>
    <row r="97" spans="1:29" ht="19.5" customHeight="1">
      <c r="A97" s="39"/>
      <c r="B97" s="40"/>
      <c r="C97" s="40"/>
      <c r="D97" s="40"/>
      <c r="E97" s="40"/>
      <c r="F97" s="41"/>
      <c r="G97" s="41"/>
      <c r="H97" s="41"/>
      <c r="I97" s="41"/>
      <c r="J97" s="41"/>
      <c r="K97" s="41"/>
      <c r="L97" s="41"/>
      <c r="M97" s="41"/>
      <c r="N97" s="317" t="s">
        <v>167</v>
      </c>
      <c r="O97" s="206"/>
      <c r="P97" s="206"/>
      <c r="Q97" s="206"/>
      <c r="R97" s="207"/>
      <c r="S97" s="441" t="str">
        <f>IF(AB97=0,"",AB97)</f>
        <v/>
      </c>
      <c r="T97" s="442"/>
      <c r="U97" s="442"/>
      <c r="V97" s="442"/>
      <c r="W97" s="442"/>
      <c r="X97" s="443"/>
      <c r="Y97" s="42">
        <f>SUMPRODUCT(Z32:Z96,Y32:Y96)</f>
        <v>0</v>
      </c>
      <c r="Z97" s="43">
        <f>SUM(Z32:Z96)</f>
        <v>0</v>
      </c>
      <c r="AA97" s="1"/>
      <c r="AB97" s="1">
        <f>SUM(AB32:AB96)</f>
        <v>0</v>
      </c>
      <c r="AC97" s="1"/>
    </row>
    <row r="98" spans="1:29" ht="30" customHeight="1">
      <c r="A98" s="318" t="s">
        <v>165</v>
      </c>
      <c r="B98" s="319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1"/>
      <c r="AB98" s="1"/>
      <c r="AC98" s="1"/>
    </row>
    <row r="99" spans="1:29" ht="24" customHeight="1">
      <c r="A99" s="322" t="s">
        <v>169</v>
      </c>
      <c r="B99" s="323"/>
      <c r="C99" s="323"/>
      <c r="D99" s="323"/>
      <c r="E99" s="323"/>
      <c r="F99" s="323"/>
      <c r="G99" s="323"/>
      <c r="H99" s="323"/>
      <c r="I99" s="323"/>
      <c r="J99" s="323"/>
      <c r="K99" s="323"/>
      <c r="L99" s="323"/>
      <c r="M99" s="323"/>
      <c r="N99" s="323"/>
      <c r="O99" s="323"/>
      <c r="P99" s="323"/>
      <c r="Q99" s="323"/>
      <c r="R99" s="323"/>
      <c r="S99" s="323"/>
      <c r="T99" s="323"/>
      <c r="U99" s="323"/>
      <c r="V99" s="323"/>
      <c r="W99" s="323"/>
      <c r="X99" s="323"/>
      <c r="Y99" s="323"/>
      <c r="Z99" s="324"/>
      <c r="AA99" s="1"/>
      <c r="AB99" s="1"/>
      <c r="AC99" s="1"/>
    </row>
    <row r="100" spans="1:29" ht="15.75" customHeight="1">
      <c r="A100" s="44"/>
      <c r="B100" s="44" t="s">
        <v>170</v>
      </c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1"/>
      <c r="AB100" s="1"/>
      <c r="AC100" s="1"/>
    </row>
    <row r="101" spans="1:29" ht="19.5" customHeight="1">
      <c r="A101" s="1"/>
      <c r="B101" s="325"/>
      <c r="C101" s="326"/>
      <c r="D101" s="326"/>
      <c r="E101" s="326"/>
      <c r="F101" s="326"/>
      <c r="G101" s="326"/>
      <c r="H101" s="326"/>
      <c r="I101" s="326"/>
      <c r="J101" s="326"/>
      <c r="K101" s="326"/>
      <c r="L101" s="326"/>
      <c r="M101" s="326"/>
      <c r="N101" s="326"/>
      <c r="O101" s="326"/>
      <c r="P101" s="326"/>
      <c r="Q101" s="326"/>
      <c r="R101" s="326"/>
      <c r="S101" s="326"/>
      <c r="T101" s="326"/>
      <c r="U101" s="326"/>
      <c r="V101" s="326"/>
      <c r="W101" s="326"/>
      <c r="X101" s="326"/>
      <c r="Y101" s="326"/>
      <c r="Z101" s="327"/>
      <c r="AA101" s="1"/>
      <c r="AB101" s="1"/>
      <c r="AC101" s="1"/>
    </row>
    <row r="102" spans="1:29" ht="19.5" customHeight="1">
      <c r="A102" s="1"/>
      <c r="B102" s="328"/>
      <c r="C102" s="245"/>
      <c r="D102" s="245"/>
      <c r="E102" s="245"/>
      <c r="F102" s="245"/>
      <c r="G102" s="245"/>
      <c r="H102" s="245"/>
      <c r="I102" s="245"/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5"/>
      <c r="X102" s="245"/>
      <c r="Y102" s="245"/>
      <c r="Z102" s="329"/>
      <c r="AA102" s="1"/>
      <c r="AB102" s="1"/>
      <c r="AC102" s="1"/>
    </row>
    <row r="103" spans="1:29" ht="19.5" customHeight="1">
      <c r="A103" s="1"/>
      <c r="B103" s="328"/>
      <c r="C103" s="245"/>
      <c r="D103" s="245"/>
      <c r="E103" s="245"/>
      <c r="F103" s="245"/>
      <c r="G103" s="245"/>
      <c r="H103" s="245"/>
      <c r="I103" s="245"/>
      <c r="J103" s="245"/>
      <c r="K103" s="245"/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  <c r="Z103" s="329"/>
      <c r="AA103" s="1"/>
      <c r="AB103" s="1"/>
      <c r="AC103" s="1"/>
    </row>
    <row r="104" spans="1:29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2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9.5" customHeight="1">
      <c r="A105" s="322" t="s">
        <v>171</v>
      </c>
      <c r="B105" s="323"/>
      <c r="C105" s="323"/>
      <c r="D105" s="323"/>
      <c r="E105" s="323"/>
      <c r="F105" s="323"/>
      <c r="G105" s="323"/>
      <c r="H105" s="323"/>
      <c r="I105" s="323"/>
      <c r="J105" s="323"/>
      <c r="K105" s="323"/>
      <c r="L105" s="323"/>
      <c r="M105" s="323"/>
      <c r="N105" s="323"/>
      <c r="O105" s="323"/>
      <c r="P105" s="323"/>
      <c r="Q105" s="323"/>
      <c r="R105" s="323"/>
      <c r="S105" s="323"/>
      <c r="T105" s="323"/>
      <c r="U105" s="323"/>
      <c r="V105" s="323"/>
      <c r="W105" s="323"/>
      <c r="X105" s="323"/>
      <c r="Y105" s="323"/>
      <c r="Z105" s="324"/>
      <c r="AA105" s="1"/>
      <c r="AB105" s="1"/>
      <c r="AC105" s="1"/>
    </row>
    <row r="106" spans="1:29" ht="19.5" customHeight="1">
      <c r="A106" s="1"/>
      <c r="B106" s="1" t="s">
        <v>172</v>
      </c>
      <c r="C106" s="1"/>
      <c r="D106" s="1"/>
      <c r="E106" s="1"/>
      <c r="F106" s="1"/>
      <c r="G106" s="1"/>
      <c r="H106" s="1"/>
      <c r="I106" s="1"/>
      <c r="J106" s="2"/>
      <c r="K106" s="2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9.5" customHeight="1">
      <c r="A107" s="1"/>
      <c r="B107" s="194" t="s">
        <v>173</v>
      </c>
      <c r="C107" s="195"/>
      <c r="D107" s="195"/>
      <c r="E107" s="196"/>
      <c r="F107" s="320" t="s">
        <v>5</v>
      </c>
      <c r="G107" s="321"/>
      <c r="H107" s="1"/>
      <c r="I107" s="1"/>
      <c r="J107" s="2"/>
      <c r="K107" s="2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9.5" customHeight="1">
      <c r="A108" s="1"/>
      <c r="B108" s="194" t="s">
        <v>174</v>
      </c>
      <c r="C108" s="195"/>
      <c r="D108" s="195"/>
      <c r="E108" s="196"/>
      <c r="F108" s="320"/>
      <c r="G108" s="321"/>
      <c r="H108" s="1"/>
      <c r="I108" s="1"/>
      <c r="J108" s="2"/>
      <c r="K108" s="2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9.5" customHeight="1">
      <c r="A109" s="50"/>
      <c r="B109" s="51"/>
      <c r="C109" s="22"/>
      <c r="D109" s="22"/>
      <c r="E109" s="22"/>
      <c r="F109" s="52"/>
      <c r="G109" s="22"/>
      <c r="H109" s="48"/>
      <c r="I109" s="48"/>
      <c r="J109" s="49"/>
      <c r="K109" s="49"/>
      <c r="L109" s="49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</row>
    <row r="110" spans="1:29" ht="24" customHeight="1">
      <c r="A110" s="355" t="s">
        <v>20</v>
      </c>
      <c r="B110" s="323"/>
      <c r="C110" s="323"/>
      <c r="D110" s="323"/>
      <c r="E110" s="323"/>
      <c r="F110" s="323"/>
      <c r="G110" s="323"/>
      <c r="H110" s="323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3"/>
      <c r="Y110" s="323"/>
      <c r="Z110" s="324"/>
      <c r="AA110" s="1"/>
      <c r="AB110" s="1"/>
      <c r="AC110" s="1"/>
    </row>
    <row r="111" spans="1:29" ht="15.75" customHeight="1">
      <c r="A111" s="108"/>
      <c r="B111" s="108" t="s">
        <v>59</v>
      </c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"/>
      <c r="AB111" s="1"/>
      <c r="AC111" s="1"/>
    </row>
    <row r="112" spans="1:29" ht="19.5" customHeight="1">
      <c r="A112" s="109"/>
      <c r="B112" s="356" t="s">
        <v>21</v>
      </c>
      <c r="C112" s="326"/>
      <c r="D112" s="326"/>
      <c r="E112" s="326"/>
      <c r="F112" s="326"/>
      <c r="G112" s="326"/>
      <c r="H112" s="326"/>
      <c r="I112" s="326"/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26"/>
      <c r="X112" s="326"/>
      <c r="Y112" s="326"/>
      <c r="Z112" s="327"/>
      <c r="AA112" s="1"/>
      <c r="AB112" s="1"/>
      <c r="AC112" s="1"/>
    </row>
    <row r="113" spans="1:29" ht="19.5" customHeight="1">
      <c r="A113" s="109"/>
      <c r="B113" s="357" t="s">
        <v>22</v>
      </c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  <c r="M113" s="245"/>
      <c r="N113" s="245"/>
      <c r="O113" s="245"/>
      <c r="P113" s="245"/>
      <c r="Q113" s="245"/>
      <c r="R113" s="245"/>
      <c r="S113" s="245"/>
      <c r="T113" s="245"/>
      <c r="U113" s="245"/>
      <c r="V113" s="245"/>
      <c r="W113" s="245"/>
      <c r="X113" s="245"/>
      <c r="Y113" s="245"/>
      <c r="Z113" s="329"/>
      <c r="AA113" s="1"/>
      <c r="AB113" s="1"/>
      <c r="AC113" s="1"/>
    </row>
    <row r="114" spans="1:29" ht="17.25" customHeight="1">
      <c r="A114" s="45"/>
      <c r="B114" s="46"/>
      <c r="C114" s="46"/>
      <c r="D114" s="46"/>
      <c r="E114" s="46"/>
      <c r="F114" s="46"/>
      <c r="G114" s="1"/>
      <c r="H114" s="1"/>
      <c r="I114" s="1"/>
      <c r="J114" s="2"/>
      <c r="K114" s="2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1"/>
      <c r="Z114" s="47"/>
      <c r="AA114" s="1"/>
      <c r="AB114" s="1"/>
      <c r="AC114" s="1"/>
    </row>
    <row r="115" spans="1:29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2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</sheetData>
  <sheetProtection algorithmName="SHA-512" hashValue="Pp56ZVSLVxdDq+BeZQMZN0NPf3UYtxOfHuABlicnF1N3JgUa1YbdwuvT1ZFTEGt1xZQbcIFRlXqot/OLteGNrA==" saltValue="J5/qqT9UQPKfjJyU5ZXqgQ==" spinCount="100000" sheet="1" objects="1" scenarios="1"/>
  <protectedRanges>
    <protectedRange sqref="G6:Z11" name="範囲1"/>
  </protectedRanges>
  <mergeCells count="333">
    <mergeCell ref="A110:Z110"/>
    <mergeCell ref="B112:Z112"/>
    <mergeCell ref="B113:Z113"/>
    <mergeCell ref="F53:M57"/>
    <mergeCell ref="N53:R53"/>
    <mergeCell ref="S53:U53"/>
    <mergeCell ref="V53:X53"/>
    <mergeCell ref="N54:R54"/>
    <mergeCell ref="S54:U54"/>
    <mergeCell ref="V54:X54"/>
    <mergeCell ref="N55:R55"/>
    <mergeCell ref="S55:U55"/>
    <mergeCell ref="V55:X55"/>
    <mergeCell ref="N56:R56"/>
    <mergeCell ref="S56:U56"/>
    <mergeCell ref="V56:X56"/>
    <mergeCell ref="N57:R57"/>
    <mergeCell ref="S57:U57"/>
    <mergeCell ref="V57:X57"/>
    <mergeCell ref="N76:R76"/>
    <mergeCell ref="S76:U76"/>
    <mergeCell ref="V76:X76"/>
    <mergeCell ref="N77:R77"/>
    <mergeCell ref="S77:U77"/>
    <mergeCell ref="V77:X77"/>
    <mergeCell ref="N78:R78"/>
    <mergeCell ref="S81:U81"/>
    <mergeCell ref="V81:X81"/>
    <mergeCell ref="N79:R79"/>
    <mergeCell ref="S79:U79"/>
    <mergeCell ref="V79:X79"/>
    <mergeCell ref="N80:R80"/>
    <mergeCell ref="S80:U80"/>
    <mergeCell ref="V80:X80"/>
    <mergeCell ref="N81:R81"/>
    <mergeCell ref="S75:U75"/>
    <mergeCell ref="V75:X75"/>
    <mergeCell ref="N73:R73"/>
    <mergeCell ref="S73:U73"/>
    <mergeCell ref="V73:X73"/>
    <mergeCell ref="N74:R74"/>
    <mergeCell ref="S74:U74"/>
    <mergeCell ref="V74:X74"/>
    <mergeCell ref="N75:R75"/>
    <mergeCell ref="S70:U70"/>
    <mergeCell ref="V70:X70"/>
    <mergeCell ref="N71:R71"/>
    <mergeCell ref="S71:U71"/>
    <mergeCell ref="V71:X71"/>
    <mergeCell ref="N72:R72"/>
    <mergeCell ref="N67:R67"/>
    <mergeCell ref="S67:U67"/>
    <mergeCell ref="V67:X67"/>
    <mergeCell ref="N68:R68"/>
    <mergeCell ref="S68:U68"/>
    <mergeCell ref="V68:X68"/>
    <mergeCell ref="N50:R50"/>
    <mergeCell ref="V51:X51"/>
    <mergeCell ref="S59:U59"/>
    <mergeCell ref="V59:X59"/>
    <mergeCell ref="N64:R64"/>
    <mergeCell ref="S64:U64"/>
    <mergeCell ref="V64:X64"/>
    <mergeCell ref="S65:U65"/>
    <mergeCell ref="V65:X65"/>
    <mergeCell ref="N65:R65"/>
    <mergeCell ref="N52:R52"/>
    <mergeCell ref="V52:X52"/>
    <mergeCell ref="S58:U58"/>
    <mergeCell ref="V58:X58"/>
    <mergeCell ref="S52:U52"/>
    <mergeCell ref="N46:R46"/>
    <mergeCell ref="S46:U46"/>
    <mergeCell ref="V46:X46"/>
    <mergeCell ref="N47:R47"/>
    <mergeCell ref="S47:U47"/>
    <mergeCell ref="V47:X47"/>
    <mergeCell ref="F47:M47"/>
    <mergeCell ref="N48:R48"/>
    <mergeCell ref="V48:X48"/>
    <mergeCell ref="F38:M39"/>
    <mergeCell ref="F40:M41"/>
    <mergeCell ref="F64:M69"/>
    <mergeCell ref="F70:M71"/>
    <mergeCell ref="F72:M75"/>
    <mergeCell ref="F76:M76"/>
    <mergeCell ref="F77:M77"/>
    <mergeCell ref="F48:M49"/>
    <mergeCell ref="F94:M94"/>
    <mergeCell ref="F42:M43"/>
    <mergeCell ref="F46:M46"/>
    <mergeCell ref="F50:M50"/>
    <mergeCell ref="F78:M79"/>
    <mergeCell ref="F80:M80"/>
    <mergeCell ref="F81:M84"/>
    <mergeCell ref="F51:M51"/>
    <mergeCell ref="F52:M52"/>
    <mergeCell ref="F58:M63"/>
    <mergeCell ref="F85:M88"/>
    <mergeCell ref="F89:M90"/>
    <mergeCell ref="F91:M92"/>
    <mergeCell ref="A38:D43"/>
    <mergeCell ref="V39:X39"/>
    <mergeCell ref="V40:X40"/>
    <mergeCell ref="A44:D45"/>
    <mergeCell ref="A46:D46"/>
    <mergeCell ref="A70:D77"/>
    <mergeCell ref="A78:D79"/>
    <mergeCell ref="A80:D80"/>
    <mergeCell ref="A81:D93"/>
    <mergeCell ref="A47:D69"/>
    <mergeCell ref="F44:M45"/>
    <mergeCell ref="N44:R44"/>
    <mergeCell ref="S44:U44"/>
    <mergeCell ref="V44:X44"/>
    <mergeCell ref="N45:R45"/>
    <mergeCell ref="S45:U45"/>
    <mergeCell ref="V45:X45"/>
    <mergeCell ref="S50:U50"/>
    <mergeCell ref="V50:X50"/>
    <mergeCell ref="N49:R49"/>
    <mergeCell ref="S49:U49"/>
    <mergeCell ref="V49:X49"/>
    <mergeCell ref="S48:U48"/>
    <mergeCell ref="S51:U51"/>
    <mergeCell ref="F96:M96"/>
    <mergeCell ref="N96:R96"/>
    <mergeCell ref="N97:R97"/>
    <mergeCell ref="S97:X97"/>
    <mergeCell ref="A98:Z98"/>
    <mergeCell ref="B108:E108"/>
    <mergeCell ref="F108:G108"/>
    <mergeCell ref="A99:Z99"/>
    <mergeCell ref="B101:Z101"/>
    <mergeCell ref="B102:Z102"/>
    <mergeCell ref="B103:Z103"/>
    <mergeCell ref="A105:Z105"/>
    <mergeCell ref="B107:E107"/>
    <mergeCell ref="F107:G107"/>
    <mergeCell ref="A94:D96"/>
    <mergeCell ref="N94:R94"/>
    <mergeCell ref="Y94:Y95"/>
    <mergeCell ref="F95:M95"/>
    <mergeCell ref="N95:R95"/>
    <mergeCell ref="U95:X95"/>
    <mergeCell ref="U96:X96"/>
    <mergeCell ref="N92:R92"/>
    <mergeCell ref="V92:X92"/>
    <mergeCell ref="F93:M93"/>
    <mergeCell ref="N93:R93"/>
    <mergeCell ref="N90:R90"/>
    <mergeCell ref="N91:R91"/>
    <mergeCell ref="N88:R88"/>
    <mergeCell ref="V88:X88"/>
    <mergeCell ref="N89:R89"/>
    <mergeCell ref="S89:U89"/>
    <mergeCell ref="V89:X89"/>
    <mergeCell ref="S90:U90"/>
    <mergeCell ref="V90:X90"/>
    <mergeCell ref="V91:X91"/>
    <mergeCell ref="S93:U93"/>
    <mergeCell ref="V93:X93"/>
    <mergeCell ref="V86:X86"/>
    <mergeCell ref="V87:X87"/>
    <mergeCell ref="N85:R85"/>
    <mergeCell ref="S85:U85"/>
    <mergeCell ref="V85:X85"/>
    <mergeCell ref="N86:Q86"/>
    <mergeCell ref="N87:R87"/>
    <mergeCell ref="N84:R84"/>
    <mergeCell ref="S84:U84"/>
    <mergeCell ref="N82:R82"/>
    <mergeCell ref="S82:U82"/>
    <mergeCell ref="V82:X82"/>
    <mergeCell ref="N83:R83"/>
    <mergeCell ref="V84:X84"/>
    <mergeCell ref="S78:U78"/>
    <mergeCell ref="V78:X78"/>
    <mergeCell ref="N62:R62"/>
    <mergeCell ref="S62:U62"/>
    <mergeCell ref="V62:X62"/>
    <mergeCell ref="N63:R63"/>
    <mergeCell ref="S63:U63"/>
    <mergeCell ref="V63:X63"/>
    <mergeCell ref="S83:U83"/>
    <mergeCell ref="V83:X83"/>
    <mergeCell ref="N66:R66"/>
    <mergeCell ref="S66:U66"/>
    <mergeCell ref="V66:X66"/>
    <mergeCell ref="N69:R69"/>
    <mergeCell ref="S69:U69"/>
    <mergeCell ref="V69:X69"/>
    <mergeCell ref="S72:U72"/>
    <mergeCell ref="V72:X72"/>
    <mergeCell ref="N70:R70"/>
    <mergeCell ref="S38:U38"/>
    <mergeCell ref="V38:X38"/>
    <mergeCell ref="N58:R58"/>
    <mergeCell ref="N59:R59"/>
    <mergeCell ref="N60:R60"/>
    <mergeCell ref="S60:U60"/>
    <mergeCell ref="V60:X60"/>
    <mergeCell ref="N61:R61"/>
    <mergeCell ref="S61:U61"/>
    <mergeCell ref="V61:X61"/>
    <mergeCell ref="N39:R39"/>
    <mergeCell ref="S39:U39"/>
    <mergeCell ref="N40:R40"/>
    <mergeCell ref="S40:U40"/>
    <mergeCell ref="N38:R38"/>
    <mergeCell ref="N41:R41"/>
    <mergeCell ref="S41:U41"/>
    <mergeCell ref="V41:X41"/>
    <mergeCell ref="N42:R42"/>
    <mergeCell ref="N43:R43"/>
    <mergeCell ref="S42:U42"/>
    <mergeCell ref="V42:X42"/>
    <mergeCell ref="S43:U43"/>
    <mergeCell ref="V43:X43"/>
    <mergeCell ref="K13:Z13"/>
    <mergeCell ref="A14:Z14"/>
    <mergeCell ref="A13:F13"/>
    <mergeCell ref="A9:C12"/>
    <mergeCell ref="D9:F9"/>
    <mergeCell ref="D10:F10"/>
    <mergeCell ref="D11:F11"/>
    <mergeCell ref="U12:V12"/>
    <mergeCell ref="A15:D15"/>
    <mergeCell ref="E15:F15"/>
    <mergeCell ref="G15:H15"/>
    <mergeCell ref="I15:J15"/>
    <mergeCell ref="K15:L15"/>
    <mergeCell ref="M15:N15"/>
    <mergeCell ref="W12:Z12"/>
    <mergeCell ref="L12:M12"/>
    <mergeCell ref="N12:T12"/>
    <mergeCell ref="A1:Z1"/>
    <mergeCell ref="A3:Z3"/>
    <mergeCell ref="R4:Z4"/>
    <mergeCell ref="A5:Z5"/>
    <mergeCell ref="A6:F6"/>
    <mergeCell ref="G6:Z6"/>
    <mergeCell ref="B4:P4"/>
    <mergeCell ref="A7:C8"/>
    <mergeCell ref="D7:F7"/>
    <mergeCell ref="D8:F8"/>
    <mergeCell ref="N34:R34"/>
    <mergeCell ref="S34:U34"/>
    <mergeCell ref="V34:X34"/>
    <mergeCell ref="N35:R35"/>
    <mergeCell ref="S35:U35"/>
    <mergeCell ref="V35:X35"/>
    <mergeCell ref="G7:Z7"/>
    <mergeCell ref="G8:Z8"/>
    <mergeCell ref="G9:Z9"/>
    <mergeCell ref="G10:Z10"/>
    <mergeCell ref="G11:Z11"/>
    <mergeCell ref="A22:Z22"/>
    <mergeCell ref="A23:F23"/>
    <mergeCell ref="G23:Z23"/>
    <mergeCell ref="A24:F24"/>
    <mergeCell ref="G24:Z24"/>
    <mergeCell ref="Q21:R21"/>
    <mergeCell ref="S28:T28"/>
    <mergeCell ref="U28:Z28"/>
    <mergeCell ref="A25:C28"/>
    <mergeCell ref="D25:F25"/>
    <mergeCell ref="D26:F26"/>
    <mergeCell ref="D12:F12"/>
    <mergeCell ref="G12:H12"/>
    <mergeCell ref="A29:F29"/>
    <mergeCell ref="K29:Z29"/>
    <mergeCell ref="A30:Z30"/>
    <mergeCell ref="S31:U31"/>
    <mergeCell ref="V31:X31"/>
    <mergeCell ref="A31:R31"/>
    <mergeCell ref="N32:R32"/>
    <mergeCell ref="S32:U32"/>
    <mergeCell ref="V32:X32"/>
    <mergeCell ref="A32:D37"/>
    <mergeCell ref="E36:E37"/>
    <mergeCell ref="Y36:Y37"/>
    <mergeCell ref="Z36:Z37"/>
    <mergeCell ref="N33:R33"/>
    <mergeCell ref="S33:U33"/>
    <mergeCell ref="V33:X33"/>
    <mergeCell ref="F34:M35"/>
    <mergeCell ref="F36:M37"/>
    <mergeCell ref="N36:R37"/>
    <mergeCell ref="S36:U36"/>
    <mergeCell ref="V36:X36"/>
    <mergeCell ref="S37:U37"/>
    <mergeCell ref="V37:X37"/>
    <mergeCell ref="F32:M33"/>
    <mergeCell ref="G21:H21"/>
    <mergeCell ref="M21:N21"/>
    <mergeCell ref="I21:J21"/>
    <mergeCell ref="K21:L21"/>
    <mergeCell ref="E19:H19"/>
    <mergeCell ref="I19:L19"/>
    <mergeCell ref="M19:O19"/>
    <mergeCell ref="P19:R19"/>
    <mergeCell ref="A19:D19"/>
    <mergeCell ref="A20:B20"/>
    <mergeCell ref="C20:D20"/>
    <mergeCell ref="E20:F20"/>
    <mergeCell ref="G20:H20"/>
    <mergeCell ref="I20:J20"/>
    <mergeCell ref="K20:L20"/>
    <mergeCell ref="M16:N16"/>
    <mergeCell ref="K16:L16"/>
    <mergeCell ref="I16:J16"/>
    <mergeCell ref="G16:H16"/>
    <mergeCell ref="E16:F16"/>
    <mergeCell ref="A16:D16"/>
    <mergeCell ref="S94:X94"/>
    <mergeCell ref="D27:F27"/>
    <mergeCell ref="G27:Z27"/>
    <mergeCell ref="D28:F28"/>
    <mergeCell ref="G28:H28"/>
    <mergeCell ref="L28:M28"/>
    <mergeCell ref="N28:R28"/>
    <mergeCell ref="G25:Z25"/>
    <mergeCell ref="G26:Z26"/>
    <mergeCell ref="S19:Z19"/>
    <mergeCell ref="S20:Z21"/>
    <mergeCell ref="Q20:R20"/>
    <mergeCell ref="A17:Z17"/>
    <mergeCell ref="A18:Z18"/>
    <mergeCell ref="M20:N20"/>
    <mergeCell ref="A21:B21"/>
    <mergeCell ref="C21:D21"/>
    <mergeCell ref="E21:F21"/>
  </mergeCells>
  <phoneticPr fontId="23"/>
  <dataValidations count="1">
    <dataValidation type="list" allowBlank="1" showErrorMessage="1" sqref="E15:E16 A21 C21 F114:G114 F107:F109 I21 K21 M21 O21:Q21 E21 G21" xr:uid="{00000000-0002-0000-0000-000000000000}">
      <formula1>"〇"</formula1>
    </dataValidation>
  </dataValidations>
  <printOptions horizontalCentered="1"/>
  <pageMargins left="0.23622047244094491" right="0.23622047244094491" top="0.39370078740157483" bottom="0.35433070866141736" header="0" footer="0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E5DF-583A-4F8A-A1FD-6745FCF49D3C}">
  <dimension ref="A1:G999"/>
  <sheetViews>
    <sheetView showGridLines="0" view="pageBreakPreview" topLeftCell="A21" zoomScale="60" zoomScaleNormal="70" workbookViewId="0">
      <selection activeCell="F45" sqref="F45"/>
    </sheetView>
  </sheetViews>
  <sheetFormatPr defaultColWidth="14.453125" defaultRowHeight="15"/>
  <cols>
    <col min="1" max="1" width="11.453125" style="67" customWidth="1"/>
    <col min="2" max="2" width="22.26953125" style="67" customWidth="1"/>
    <col min="3" max="3" width="44.81640625" style="67" customWidth="1"/>
    <col min="4" max="4" width="12.453125" style="67" customWidth="1"/>
    <col min="5" max="5" width="11.1796875" style="67" customWidth="1"/>
    <col min="6" max="6" width="16.26953125" style="67" customWidth="1"/>
    <col min="7" max="7" width="30.26953125" style="67" customWidth="1"/>
    <col min="8" max="26" width="8.7265625" style="67" customWidth="1"/>
    <col min="27" max="16384" width="14.453125" style="67"/>
  </cols>
  <sheetData>
    <row r="1" spans="1:7" ht="18" customHeight="1">
      <c r="A1" s="359"/>
      <c r="B1" s="360"/>
      <c r="C1" s="360"/>
      <c r="D1" s="360"/>
      <c r="E1" s="360"/>
      <c r="F1" s="360"/>
      <c r="G1" s="360"/>
    </row>
    <row r="2" spans="1:7" ht="18" customHeight="1">
      <c r="A2" s="360"/>
      <c r="B2" s="360"/>
      <c r="C2" s="360"/>
      <c r="D2" s="360"/>
      <c r="E2" s="360"/>
      <c r="F2" s="360"/>
      <c r="G2" s="360"/>
    </row>
    <row r="3" spans="1:7" ht="18" customHeight="1">
      <c r="A3" s="360"/>
      <c r="B3" s="360"/>
      <c r="C3" s="360"/>
      <c r="D3" s="360"/>
      <c r="E3" s="360"/>
      <c r="F3" s="360"/>
      <c r="G3" s="360"/>
    </row>
    <row r="4" spans="1:7" ht="23.5" customHeight="1" thickBot="1">
      <c r="A4" s="361" t="s">
        <v>111</v>
      </c>
      <c r="B4" s="362"/>
      <c r="C4" s="362"/>
      <c r="D4" s="362"/>
      <c r="E4" s="362"/>
      <c r="F4" s="362"/>
      <c r="G4" s="362"/>
    </row>
    <row r="5" spans="1:7" ht="18" customHeight="1" thickTop="1">
      <c r="A5" s="363" t="s">
        <v>204</v>
      </c>
      <c r="B5" s="364"/>
      <c r="C5" s="364"/>
      <c r="D5" s="366" t="s">
        <v>180</v>
      </c>
      <c r="E5" s="364"/>
      <c r="F5" s="364"/>
      <c r="G5" s="364"/>
    </row>
    <row r="6" spans="1:7" ht="18" customHeight="1">
      <c r="A6" s="365"/>
      <c r="B6" s="365"/>
      <c r="C6" s="365"/>
      <c r="D6" s="360"/>
      <c r="E6" s="360"/>
      <c r="F6" s="360"/>
      <c r="G6" s="360"/>
    </row>
    <row r="7" spans="1:7" ht="18" customHeight="1">
      <c r="A7" s="365"/>
      <c r="B7" s="365"/>
      <c r="C7" s="365"/>
      <c r="D7" s="360"/>
      <c r="E7" s="360"/>
      <c r="F7" s="360"/>
      <c r="G7" s="360"/>
    </row>
    <row r="8" spans="1:7" ht="18" customHeight="1">
      <c r="A8" s="68" t="s">
        <v>182</v>
      </c>
      <c r="B8" s="68"/>
    </row>
    <row r="9" spans="1:7" ht="27" customHeight="1">
      <c r="A9" s="367" t="s">
        <v>181</v>
      </c>
      <c r="B9" s="368"/>
      <c r="C9" s="369"/>
      <c r="D9" s="370"/>
      <c r="E9" s="370"/>
      <c r="F9" s="370"/>
      <c r="G9" s="371"/>
    </row>
    <row r="10" spans="1:7" ht="27" customHeight="1">
      <c r="A10" s="372" t="s">
        <v>183</v>
      </c>
      <c r="B10" s="69" t="s">
        <v>185</v>
      </c>
      <c r="C10" s="369"/>
      <c r="D10" s="370"/>
      <c r="E10" s="370"/>
      <c r="F10" s="370"/>
      <c r="G10" s="371"/>
    </row>
    <row r="11" spans="1:7" ht="27" customHeight="1">
      <c r="A11" s="373"/>
      <c r="B11" s="120" t="s">
        <v>88</v>
      </c>
      <c r="C11" s="369"/>
      <c r="D11" s="370"/>
      <c r="E11" s="370"/>
      <c r="F11" s="370"/>
      <c r="G11" s="371"/>
    </row>
    <row r="12" spans="1:7" ht="27" customHeight="1">
      <c r="A12" s="374" t="s">
        <v>184</v>
      </c>
      <c r="B12" s="69" t="s">
        <v>185</v>
      </c>
      <c r="C12" s="369"/>
      <c r="D12" s="370"/>
      <c r="E12" s="370"/>
      <c r="F12" s="370"/>
      <c r="G12" s="371"/>
    </row>
    <row r="13" spans="1:7" ht="27" customHeight="1">
      <c r="A13" s="375"/>
      <c r="B13" s="120" t="s">
        <v>88</v>
      </c>
      <c r="C13" s="369"/>
      <c r="D13" s="370"/>
      <c r="E13" s="370"/>
      <c r="F13" s="370"/>
      <c r="G13" s="371"/>
    </row>
    <row r="14" spans="1:7" ht="27" customHeight="1">
      <c r="A14" s="375"/>
      <c r="B14" s="69" t="s">
        <v>0</v>
      </c>
      <c r="C14" s="369"/>
      <c r="D14" s="370"/>
      <c r="E14" s="370"/>
      <c r="F14" s="370"/>
      <c r="G14" s="371"/>
    </row>
    <row r="15" spans="1:7" ht="27" customHeight="1">
      <c r="A15" s="376"/>
      <c r="B15" s="69" t="s">
        <v>1</v>
      </c>
      <c r="C15" s="377"/>
      <c r="D15" s="370"/>
      <c r="E15" s="371"/>
      <c r="F15" s="70" t="s">
        <v>3</v>
      </c>
      <c r="G15" s="96"/>
    </row>
    <row r="16" spans="1:7" ht="27" customHeight="1">
      <c r="A16" s="367" t="s">
        <v>187</v>
      </c>
      <c r="B16" s="368"/>
      <c r="C16" s="377" t="s">
        <v>10</v>
      </c>
      <c r="D16" s="370"/>
      <c r="E16" s="370"/>
      <c r="F16" s="370"/>
      <c r="G16" s="371"/>
    </row>
    <row r="17" spans="1:7" ht="6.65" customHeight="1"/>
    <row r="18" spans="1:7" ht="18" customHeight="1">
      <c r="A18" s="68" t="s">
        <v>188</v>
      </c>
      <c r="B18" s="68"/>
    </row>
    <row r="19" spans="1:7" ht="27" customHeight="1">
      <c r="A19" s="367" t="s">
        <v>189</v>
      </c>
      <c r="B19" s="368"/>
      <c r="C19" s="369"/>
      <c r="D19" s="370"/>
      <c r="E19" s="370"/>
      <c r="F19" s="370"/>
      <c r="G19" s="371"/>
    </row>
    <row r="20" spans="1:7" ht="27" customHeight="1">
      <c r="A20" s="367" t="s">
        <v>190</v>
      </c>
      <c r="B20" s="368"/>
      <c r="C20" s="369"/>
      <c r="D20" s="370"/>
      <c r="E20" s="370"/>
      <c r="F20" s="370"/>
      <c r="G20" s="371"/>
    </row>
    <row r="21" spans="1:7" ht="27" customHeight="1">
      <c r="A21" s="374" t="s">
        <v>191</v>
      </c>
      <c r="B21" s="69" t="s">
        <v>185</v>
      </c>
      <c r="C21" s="369"/>
      <c r="D21" s="370"/>
      <c r="E21" s="370"/>
      <c r="F21" s="370"/>
      <c r="G21" s="371"/>
    </row>
    <row r="22" spans="1:7" ht="27" customHeight="1">
      <c r="A22" s="378"/>
      <c r="B22" s="120" t="s">
        <v>192</v>
      </c>
      <c r="C22" s="369"/>
      <c r="D22" s="370"/>
      <c r="E22" s="370"/>
      <c r="F22" s="370"/>
      <c r="G22" s="371"/>
    </row>
    <row r="23" spans="1:7" ht="27" customHeight="1">
      <c r="A23" s="378"/>
      <c r="B23" s="69" t="s">
        <v>0</v>
      </c>
      <c r="C23" s="369"/>
      <c r="D23" s="370"/>
      <c r="E23" s="370"/>
      <c r="F23" s="370"/>
      <c r="G23" s="371"/>
    </row>
    <row r="24" spans="1:7" ht="27" customHeight="1">
      <c r="A24" s="379"/>
      <c r="B24" s="69" t="s">
        <v>1</v>
      </c>
      <c r="C24" s="377"/>
      <c r="D24" s="370"/>
      <c r="E24" s="371"/>
      <c r="F24" s="70" t="s">
        <v>3</v>
      </c>
      <c r="G24" s="97"/>
    </row>
    <row r="25" spans="1:7" ht="27" customHeight="1">
      <c r="A25" s="367" t="s">
        <v>193</v>
      </c>
      <c r="B25" s="368"/>
      <c r="C25" s="377" t="s">
        <v>10</v>
      </c>
      <c r="D25" s="370"/>
      <c r="E25" s="370"/>
      <c r="F25" s="370"/>
      <c r="G25" s="371"/>
    </row>
    <row r="26" spans="1:7" ht="7.5" customHeight="1"/>
    <row r="27" spans="1:7" ht="23.25" customHeight="1">
      <c r="A27" s="68" t="s">
        <v>203</v>
      </c>
      <c r="B27" s="68"/>
      <c r="C27" s="68"/>
      <c r="D27" s="68"/>
      <c r="E27" s="68"/>
      <c r="F27" s="68"/>
      <c r="G27" s="68"/>
    </row>
    <row r="28" spans="1:7" ht="31" customHeight="1">
      <c r="A28" s="71" t="s">
        <v>9</v>
      </c>
      <c r="B28" s="72" t="s">
        <v>23</v>
      </c>
      <c r="C28" s="72" t="s">
        <v>24</v>
      </c>
      <c r="D28" s="121" t="s">
        <v>195</v>
      </c>
      <c r="E28" s="121" t="s">
        <v>197</v>
      </c>
      <c r="F28" s="72" t="s">
        <v>196</v>
      </c>
      <c r="G28" s="73" t="s">
        <v>198</v>
      </c>
    </row>
    <row r="29" spans="1:7" ht="31" customHeight="1">
      <c r="A29" s="74">
        <v>1</v>
      </c>
      <c r="B29" s="112" t="s">
        <v>25</v>
      </c>
      <c r="C29" s="113" t="s">
        <v>36</v>
      </c>
      <c r="D29" s="75">
        <v>50000</v>
      </c>
      <c r="E29" s="98"/>
      <c r="F29" s="76">
        <f>D29*E29</f>
        <v>0</v>
      </c>
      <c r="G29" s="77"/>
    </row>
    <row r="30" spans="1:7" ht="31" customHeight="1">
      <c r="A30" s="74">
        <v>2</v>
      </c>
      <c r="B30" s="112" t="s">
        <v>25</v>
      </c>
      <c r="C30" s="113" t="s">
        <v>35</v>
      </c>
      <c r="D30" s="75">
        <v>50000</v>
      </c>
      <c r="E30" s="98"/>
      <c r="F30" s="76">
        <f t="shared" ref="F30:F43" si="0">D30*E30</f>
        <v>0</v>
      </c>
      <c r="G30" s="77"/>
    </row>
    <row r="31" spans="1:7" ht="31" customHeight="1">
      <c r="A31" s="74">
        <v>3</v>
      </c>
      <c r="B31" s="112" t="s">
        <v>26</v>
      </c>
      <c r="C31" s="113" t="s">
        <v>36</v>
      </c>
      <c r="D31" s="75">
        <v>100000</v>
      </c>
      <c r="E31" s="98"/>
      <c r="F31" s="76">
        <f t="shared" si="0"/>
        <v>0</v>
      </c>
      <c r="G31" s="77"/>
    </row>
    <row r="32" spans="1:7" ht="31" customHeight="1">
      <c r="A32" s="74">
        <v>4</v>
      </c>
      <c r="B32" s="112" t="s">
        <v>26</v>
      </c>
      <c r="C32" s="113" t="s">
        <v>34</v>
      </c>
      <c r="D32" s="75">
        <v>110000</v>
      </c>
      <c r="E32" s="98"/>
      <c r="F32" s="76">
        <f t="shared" si="0"/>
        <v>0</v>
      </c>
      <c r="G32" s="77"/>
    </row>
    <row r="33" spans="1:7" ht="31" customHeight="1">
      <c r="A33" s="74">
        <v>5</v>
      </c>
      <c r="B33" s="112" t="s">
        <v>27</v>
      </c>
      <c r="C33" s="113" t="s">
        <v>36</v>
      </c>
      <c r="D33" s="75">
        <v>130000</v>
      </c>
      <c r="E33" s="98"/>
      <c r="F33" s="76">
        <f t="shared" si="0"/>
        <v>0</v>
      </c>
      <c r="G33" s="77"/>
    </row>
    <row r="34" spans="1:7" ht="31" customHeight="1">
      <c r="A34" s="74">
        <v>6</v>
      </c>
      <c r="B34" s="112" t="s">
        <v>27</v>
      </c>
      <c r="C34" s="113" t="s">
        <v>34</v>
      </c>
      <c r="D34" s="75">
        <v>150000</v>
      </c>
      <c r="E34" s="98"/>
      <c r="F34" s="76">
        <f t="shared" si="0"/>
        <v>0</v>
      </c>
      <c r="G34" s="77"/>
    </row>
    <row r="35" spans="1:7" ht="31" customHeight="1">
      <c r="A35" s="74">
        <v>7</v>
      </c>
      <c r="B35" s="112" t="s">
        <v>28</v>
      </c>
      <c r="C35" s="113"/>
      <c r="D35" s="75">
        <v>1000</v>
      </c>
      <c r="E35" s="98"/>
      <c r="F35" s="76">
        <f t="shared" si="0"/>
        <v>0</v>
      </c>
      <c r="G35" s="77"/>
    </row>
    <row r="36" spans="1:7" ht="31" customHeight="1">
      <c r="A36" s="74">
        <v>8</v>
      </c>
      <c r="B36" s="112" t="s">
        <v>61</v>
      </c>
      <c r="C36" s="113" t="s">
        <v>44</v>
      </c>
      <c r="D36" s="75">
        <v>6200</v>
      </c>
      <c r="E36" s="98"/>
      <c r="F36" s="76">
        <f t="shared" si="0"/>
        <v>0</v>
      </c>
      <c r="G36" s="77"/>
    </row>
    <row r="37" spans="1:7" ht="31" customHeight="1">
      <c r="A37" s="74">
        <v>9</v>
      </c>
      <c r="B37" s="112" t="s">
        <v>62</v>
      </c>
      <c r="C37" s="113" t="s">
        <v>45</v>
      </c>
      <c r="D37" s="75">
        <v>2500</v>
      </c>
      <c r="E37" s="98"/>
      <c r="F37" s="76">
        <f t="shared" si="0"/>
        <v>0</v>
      </c>
      <c r="G37" s="77"/>
    </row>
    <row r="38" spans="1:7" ht="31" customHeight="1">
      <c r="A38" s="74">
        <v>10</v>
      </c>
      <c r="B38" s="112" t="s">
        <v>63</v>
      </c>
      <c r="C38" s="113" t="s">
        <v>29</v>
      </c>
      <c r="D38" s="75">
        <v>2500</v>
      </c>
      <c r="E38" s="98"/>
      <c r="F38" s="76">
        <f t="shared" si="0"/>
        <v>0</v>
      </c>
      <c r="G38" s="77"/>
    </row>
    <row r="39" spans="1:7" ht="31" customHeight="1">
      <c r="A39" s="74">
        <v>11</v>
      </c>
      <c r="B39" s="112" t="s">
        <v>64</v>
      </c>
      <c r="C39" s="113" t="s">
        <v>60</v>
      </c>
      <c r="D39" s="75">
        <v>13200</v>
      </c>
      <c r="E39" s="98"/>
      <c r="F39" s="76">
        <f t="shared" si="0"/>
        <v>0</v>
      </c>
      <c r="G39" s="77"/>
    </row>
    <row r="40" spans="1:7" ht="31" customHeight="1">
      <c r="A40" s="74">
        <v>12</v>
      </c>
      <c r="B40" s="112" t="s">
        <v>30</v>
      </c>
      <c r="C40" s="114" t="s">
        <v>31</v>
      </c>
      <c r="D40" s="75">
        <v>30000</v>
      </c>
      <c r="E40" s="98"/>
      <c r="F40" s="76">
        <f t="shared" si="0"/>
        <v>0</v>
      </c>
      <c r="G40" s="122" t="s">
        <v>199</v>
      </c>
    </row>
    <row r="41" spans="1:7" ht="31" customHeight="1">
      <c r="A41" s="74">
        <v>13</v>
      </c>
      <c r="B41" s="112" t="s">
        <v>65</v>
      </c>
      <c r="C41" s="114" t="s">
        <v>32</v>
      </c>
      <c r="D41" s="75">
        <v>50000</v>
      </c>
      <c r="E41" s="98"/>
      <c r="F41" s="76">
        <f t="shared" si="0"/>
        <v>0</v>
      </c>
      <c r="G41" s="77"/>
    </row>
    <row r="42" spans="1:7" ht="31" customHeight="1">
      <c r="A42" s="74">
        <v>14</v>
      </c>
      <c r="B42" s="112" t="s">
        <v>65</v>
      </c>
      <c r="C42" s="117" t="s">
        <v>178</v>
      </c>
      <c r="D42" s="75">
        <v>30000</v>
      </c>
      <c r="E42" s="98"/>
      <c r="F42" s="76">
        <f t="shared" si="0"/>
        <v>0</v>
      </c>
      <c r="G42" s="77"/>
    </row>
    <row r="43" spans="1:7" ht="31" customHeight="1">
      <c r="A43" s="99">
        <v>15</v>
      </c>
      <c r="B43" s="115" t="s">
        <v>65</v>
      </c>
      <c r="C43" s="116" t="s">
        <v>33</v>
      </c>
      <c r="D43" s="100">
        <v>10000</v>
      </c>
      <c r="E43" s="101"/>
      <c r="F43" s="102">
        <f t="shared" si="0"/>
        <v>0</v>
      </c>
      <c r="G43" s="103"/>
    </row>
    <row r="44" spans="1:7" ht="31" customHeight="1">
      <c r="A44" s="358" t="s">
        <v>202</v>
      </c>
      <c r="B44" s="358"/>
      <c r="C44" s="358"/>
      <c r="D44" s="358"/>
      <c r="E44" s="358"/>
      <c r="F44" s="104">
        <f>SUM(F29:F43)</f>
        <v>0</v>
      </c>
      <c r="G44" s="105"/>
    </row>
    <row r="45" spans="1:7" ht="9.65" customHeight="1"/>
    <row r="46" spans="1:7" ht="18" customHeight="1">
      <c r="A46" s="68" t="s">
        <v>37</v>
      </c>
    </row>
    <row r="47" spans="1:7" ht="34.5" customHeight="1">
      <c r="A47" s="380" t="s">
        <v>66</v>
      </c>
      <c r="B47" s="381"/>
      <c r="C47" s="381"/>
      <c r="D47" s="381"/>
      <c r="E47" s="382" t="s">
        <v>200</v>
      </c>
      <c r="F47" s="383"/>
      <c r="G47" s="118" t="s">
        <v>201</v>
      </c>
    </row>
    <row r="48" spans="1:7" ht="9.65" customHeight="1"/>
    <row r="49" spans="1:7" ht="18" customHeight="1">
      <c r="A49" s="68" t="s">
        <v>43</v>
      </c>
      <c r="B49" s="68"/>
    </row>
    <row r="50" spans="1:7" ht="27" customHeight="1">
      <c r="A50" s="384" t="s">
        <v>67</v>
      </c>
      <c r="B50" s="368"/>
      <c r="C50" s="369"/>
      <c r="D50" s="370"/>
      <c r="E50" s="370"/>
      <c r="F50" s="370"/>
      <c r="G50" s="371"/>
    </row>
    <row r="51" spans="1:7" ht="27" customHeight="1">
      <c r="A51" s="384" t="s">
        <v>38</v>
      </c>
      <c r="B51" s="368"/>
      <c r="C51" s="369"/>
      <c r="D51" s="385"/>
      <c r="E51" s="385"/>
      <c r="F51" s="385"/>
      <c r="G51" s="386"/>
    </row>
    <row r="52" spans="1:7" ht="27" customHeight="1">
      <c r="A52" s="387" t="s">
        <v>191</v>
      </c>
      <c r="B52" s="69" t="s">
        <v>185</v>
      </c>
      <c r="C52" s="369"/>
      <c r="D52" s="370"/>
      <c r="E52" s="370"/>
      <c r="F52" s="370"/>
      <c r="G52" s="371"/>
    </row>
    <row r="53" spans="1:7" ht="27" customHeight="1">
      <c r="A53" s="388"/>
      <c r="B53" s="120" t="s">
        <v>192</v>
      </c>
      <c r="C53" s="369"/>
      <c r="D53" s="370"/>
      <c r="E53" s="370"/>
      <c r="F53" s="370"/>
      <c r="G53" s="371"/>
    </row>
    <row r="54" spans="1:7" ht="27" customHeight="1">
      <c r="A54" s="388"/>
      <c r="B54" s="69" t="s">
        <v>0</v>
      </c>
      <c r="C54" s="369"/>
      <c r="D54" s="370"/>
      <c r="E54" s="370"/>
      <c r="F54" s="370"/>
      <c r="G54" s="371"/>
    </row>
    <row r="55" spans="1:7" ht="27" customHeight="1">
      <c r="A55" s="388"/>
      <c r="B55" s="69" t="s">
        <v>1</v>
      </c>
      <c r="C55" s="377"/>
      <c r="D55" s="370"/>
      <c r="E55" s="371"/>
      <c r="F55" s="70" t="s">
        <v>3</v>
      </c>
      <c r="G55" s="97"/>
    </row>
    <row r="56" spans="1:7" ht="27" customHeight="1">
      <c r="A56" s="389"/>
      <c r="B56" s="69" t="s">
        <v>187</v>
      </c>
      <c r="C56" s="377" t="s">
        <v>10</v>
      </c>
      <c r="D56" s="370"/>
      <c r="E56" s="370"/>
      <c r="F56" s="370"/>
      <c r="G56" s="371"/>
    </row>
    <row r="57" spans="1:7" ht="18" customHeight="1"/>
    <row r="58" spans="1:7" ht="18" customHeight="1">
      <c r="A58" s="67" t="s">
        <v>68</v>
      </c>
    </row>
    <row r="59" spans="1:7" ht="18" customHeight="1">
      <c r="A59" s="119" t="s">
        <v>39</v>
      </c>
      <c r="B59" s="119" t="s">
        <v>69</v>
      </c>
    </row>
    <row r="60" spans="1:7" ht="18" customHeight="1">
      <c r="A60" s="119" t="s">
        <v>40</v>
      </c>
      <c r="B60" s="119" t="s">
        <v>70</v>
      </c>
    </row>
    <row r="61" spans="1:7" ht="18" customHeight="1">
      <c r="A61" s="119" t="s">
        <v>42</v>
      </c>
      <c r="B61" s="119" t="s">
        <v>41</v>
      </c>
    </row>
    <row r="62" spans="1:7" ht="18" customHeight="1">
      <c r="A62" s="119" t="s">
        <v>71</v>
      </c>
    </row>
    <row r="63" spans="1:7" ht="18" customHeight="1"/>
    <row r="64" spans="1: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</sheetData>
  <sheetProtection algorithmName="SHA-512" hashValue="4wKPDburKPt4s6Wur9cQ/FYAsBSGGacQ0GF8ias6PsTBC8AtyQ9NwoBli4MtowYgk6Buf1Tnbf0h7BThin+qdA==" saltValue="NlLNIBptO0FLhDfJo3lvZA==" spinCount="100000" sheet="1" objects="1" scenarios="1"/>
  <mergeCells count="40">
    <mergeCell ref="A52:A56"/>
    <mergeCell ref="C52:G52"/>
    <mergeCell ref="C53:G53"/>
    <mergeCell ref="C54:G54"/>
    <mergeCell ref="C55:E55"/>
    <mergeCell ref="C56:G56"/>
    <mergeCell ref="A47:D47"/>
    <mergeCell ref="E47:F47"/>
    <mergeCell ref="A50:B50"/>
    <mergeCell ref="C50:G50"/>
    <mergeCell ref="A51:B51"/>
    <mergeCell ref="C51:G51"/>
    <mergeCell ref="C25:G25"/>
    <mergeCell ref="A16:B16"/>
    <mergeCell ref="C16:G16"/>
    <mergeCell ref="A19:B19"/>
    <mergeCell ref="C19:G19"/>
    <mergeCell ref="A20:B20"/>
    <mergeCell ref="C20:G20"/>
    <mergeCell ref="A21:A24"/>
    <mergeCell ref="C21:G21"/>
    <mergeCell ref="C22:G22"/>
    <mergeCell ref="C23:G23"/>
    <mergeCell ref="C24:E24"/>
    <mergeCell ref="A44:E44"/>
    <mergeCell ref="A1:G3"/>
    <mergeCell ref="A4:G4"/>
    <mergeCell ref="A5:C7"/>
    <mergeCell ref="D5:G7"/>
    <mergeCell ref="A9:B9"/>
    <mergeCell ref="C9:G9"/>
    <mergeCell ref="A10:A11"/>
    <mergeCell ref="C10:G10"/>
    <mergeCell ref="C11:G11"/>
    <mergeCell ref="A12:A15"/>
    <mergeCell ref="C12:G12"/>
    <mergeCell ref="C13:G13"/>
    <mergeCell ref="C14:G14"/>
    <mergeCell ref="C15:E15"/>
    <mergeCell ref="A25:B25"/>
  </mergeCells>
  <phoneticPr fontId="23"/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Application Form</vt:lpstr>
      <vt:lpstr>Optional Items Application</vt:lpstr>
      <vt:lpstr>'Optional Items Application'!Print_Area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beijing</dc:creator>
  <cp:lastModifiedBy>嘉山 智子</cp:lastModifiedBy>
  <dcterms:created xsi:type="dcterms:W3CDTF">2022-03-01T05:53:10Z</dcterms:created>
  <dcterms:modified xsi:type="dcterms:W3CDTF">2025-03-06T07:20:25Z</dcterms:modified>
</cp:coreProperties>
</file>